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<sst xmlns="http://schemas.openxmlformats.org/spreadsheetml/2006/main" count="34" uniqueCount="34">
  <si>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</si>
  <si>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</si>
  <si>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</si>
  <si>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</si>
  <si>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</si>
  <si>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</si>
  <si>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</si>
  <si>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</si>
  <si>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</si>
  <si>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</si>
  <si>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</si>
  <si>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</si>
  <si>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</si>
  <si>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</si>
  <si>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</si>
  <si>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</si>
  <si>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</si>
  <si>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</si>
  <si>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</si>
  <si>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</si>
  <si>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</si>
  <si>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</si>
  <si>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</si>
  <si>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</si>
  <si>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</si>
  <si>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</si>
  <si>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</si>
  <si>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</si>
  <si>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01.12.2019г.</t>
  </si>
  <si>
    <t>ОСНОВНЫЕ ПОКАЗАТЕЛИ МЕСТНОГО БЮДЖЕТА В НОЯБРЕ 2020 ГОДА, тыс.руб.</t>
  </si>
  <si>
    <t>ПЛАН на 2020 год</t>
  </si>
  <si>
    <t>ФАКТ на 01.12.2020г.</t>
  </si>
  <si>
    <t>в % от плана на 2020 год</t>
  </si>
  <si>
    <t>в % к аналогичному периоду 201-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</si>
</sst>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3" sqref="F13"/>
    </sheetView>
  </sheetViews>
  <sheetFormatPr defaultColWidth="9.00390625" defaultRowHeight="12.75"/>
  <cols>
    <col min="1" max="1" width="62.625" style="1" customWidth="1"/>
    <col min="2" max="2" width="15.50390625" style="2" customWidth="1"/>
    <col min="3" max="3" width="16.875" style="2" customWidth="1"/>
    <col min="4" max="5" width="14.625" style="2" customWidth="1"/>
    <col min="6" max="6" width="16.875" style="37" customWidth="1"/>
  </cols>
  <sheetData>
    <row r="1" spans="1:6" ht="28.5" customHeight="1">
      <c r="A1" s="29" t="s">
        <v>29</v>
      </c>
      <c r="B1" s="29"/>
      <c r="C1" s="29"/>
      <c r="D1" s="29"/>
      <c r="E1" s="29"/>
      <c r="F1" s="34"/>
    </row>
    <row r="2" spans="1:6" ht="18.75" customHeight="1">
      <c r="A2" s="8"/>
      <c r="B2" s="8"/>
      <c r="C2" s="8"/>
      <c r="D2" s="8"/>
      <c r="E2" s="8"/>
      <c r="F2" s="35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36" t="s">
        <v>28</v>
      </c>
    </row>
    <row r="4" spans="1:6" s="7" customFormat="1" ht="21" customHeight="1">
      <c r="A4" s="12" t="s">
        <v>1</v>
      </c>
      <c r="B4" s="20">
        <f>B5+B12</f>
        <v>598195</v>
      </c>
      <c r="C4" s="20">
        <f>C5+C12</f>
        <v>486253.6</v>
      </c>
      <c r="D4" s="24">
        <f>C4/B4</f>
        <v>0.813</v>
      </c>
      <c r="E4" s="24">
        <f aca="true" t="shared" si="0" ref="E4:E16">C4/F4</f>
        <v>1.14</v>
      </c>
      <c r="F4" s="30">
        <f>F5+F12</f>
        <v>426488.1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117063.6</v>
      </c>
      <c r="D5" s="24">
        <f aca="true" t="shared" si="1" ref="D5:D30">C5/B5</f>
        <v>0.89</v>
      </c>
      <c r="E5" s="24">
        <f t="shared" si="0"/>
        <v>1.065</v>
      </c>
      <c r="F5" s="31">
        <f>F6+F11</f>
        <v>109936.7</v>
      </c>
    </row>
    <row r="6" spans="1:6" s="10" customFormat="1" ht="18">
      <c r="A6" s="14" t="s">
        <v>2</v>
      </c>
      <c r="B6" s="22">
        <f>SUM(B7:B10)</f>
        <v>124349.4</v>
      </c>
      <c r="C6" s="22">
        <f>SUM(C7:C10)</f>
        <v>109684.1</v>
      </c>
      <c r="D6" s="25">
        <f t="shared" si="1"/>
        <v>0.882</v>
      </c>
      <c r="E6" s="25">
        <f t="shared" si="0"/>
        <v>1.089</v>
      </c>
      <c r="F6" s="32">
        <f>SUM(F7:F10)</f>
        <v>100690.1</v>
      </c>
    </row>
    <row r="7" spans="1:6" s="11" customFormat="1" ht="18">
      <c r="A7" s="15" t="s">
        <v>3</v>
      </c>
      <c r="B7" s="23">
        <v>86773</v>
      </c>
      <c r="C7" s="23">
        <v>76263.9</v>
      </c>
      <c r="D7" s="26">
        <f t="shared" si="1"/>
        <v>0.879</v>
      </c>
      <c r="E7" s="26">
        <f t="shared" si="0"/>
        <v>1.172</v>
      </c>
      <c r="F7" s="33">
        <v>65082.1</v>
      </c>
    </row>
    <row r="8" spans="1:6" s="11" customFormat="1" ht="18">
      <c r="A8" s="15" t="s">
        <v>4</v>
      </c>
      <c r="B8" s="23">
        <v>15164</v>
      </c>
      <c r="C8" s="23">
        <v>13192.3</v>
      </c>
      <c r="D8" s="26">
        <f t="shared" si="1"/>
        <v>0.87</v>
      </c>
      <c r="E8" s="26">
        <f t="shared" si="0"/>
        <v>0.96</v>
      </c>
      <c r="F8" s="33">
        <v>13736.3</v>
      </c>
    </row>
    <row r="9" spans="1:6" s="11" customFormat="1" ht="18">
      <c r="A9" s="15" t="s">
        <v>25</v>
      </c>
      <c r="B9" s="23">
        <v>20057.4</v>
      </c>
      <c r="C9" s="23">
        <v>17924.9</v>
      </c>
      <c r="D9" s="26">
        <f t="shared" si="1"/>
        <v>0.894</v>
      </c>
      <c r="E9" s="26">
        <f t="shared" si="0"/>
        <v>0.907</v>
      </c>
      <c r="F9" s="33">
        <v>19752.2</v>
      </c>
    </row>
    <row r="10" spans="1:6" s="11" customFormat="1" ht="18">
      <c r="A10" s="15" t="s">
        <v>26</v>
      </c>
      <c r="B10" s="23">
        <v>2355</v>
      </c>
      <c r="C10" s="23">
        <v>2303</v>
      </c>
      <c r="D10" s="26">
        <f t="shared" si="1"/>
        <v>0.978</v>
      </c>
      <c r="E10" s="26">
        <f t="shared" si="0"/>
        <v>1.087</v>
      </c>
      <c r="F10" s="33">
        <v>2119.5</v>
      </c>
    </row>
    <row r="11" spans="1:6" s="10" customFormat="1" ht="18">
      <c r="A11" s="14" t="s">
        <v>5</v>
      </c>
      <c r="B11" s="22">
        <v>7175.6</v>
      </c>
      <c r="C11" s="22">
        <v>7379.5</v>
      </c>
      <c r="D11" s="25">
        <f t="shared" si="1"/>
        <v>1.028</v>
      </c>
      <c r="E11" s="25">
        <f t="shared" si="0"/>
        <v>0.798</v>
      </c>
      <c r="F11" s="32">
        <v>9246.6</v>
      </c>
    </row>
    <row r="12" spans="1:6" s="9" customFormat="1" ht="26.25" customHeight="1">
      <c r="A12" s="13" t="s">
        <v>7</v>
      </c>
      <c r="B12" s="20">
        <f>SUM(B13:B17)</f>
        <v>466670</v>
      </c>
      <c r="C12" s="20">
        <f>SUM(C13:C17)</f>
        <v>369190</v>
      </c>
      <c r="D12" s="24">
        <f t="shared" si="1"/>
        <v>0.791</v>
      </c>
      <c r="E12" s="24">
        <f t="shared" si="0"/>
        <v>1.166</v>
      </c>
      <c r="F12" s="30">
        <f>SUM(F13:F17)</f>
        <v>316551.4</v>
      </c>
    </row>
    <row r="13" spans="1:6" s="11" customFormat="1" ht="18">
      <c r="A13" s="15" t="s">
        <v>8</v>
      </c>
      <c r="B13" s="23">
        <v>143569.1</v>
      </c>
      <c r="C13" s="23">
        <v>109815.3</v>
      </c>
      <c r="D13" s="27">
        <f t="shared" si="1"/>
        <v>0.765</v>
      </c>
      <c r="E13" s="26">
        <f t="shared" si="0"/>
        <v>1.072</v>
      </c>
      <c r="F13" s="33">
        <v>102472</v>
      </c>
    </row>
    <row r="14" spans="1:6" s="11" customFormat="1" ht="18">
      <c r="A14" s="15" t="s">
        <v>9</v>
      </c>
      <c r="B14" s="23">
        <v>198522.6</v>
      </c>
      <c r="C14" s="23">
        <v>172796.4</v>
      </c>
      <c r="D14" s="27">
        <f t="shared" si="1"/>
        <v>0.87</v>
      </c>
      <c r="E14" s="26">
        <f t="shared" si="0"/>
        <v>1.056</v>
      </c>
      <c r="F14" s="33">
        <v>163626.6</v>
      </c>
    </row>
    <row r="15" spans="1:6" s="11" customFormat="1" ht="18">
      <c r="A15" s="15" t="s">
        <v>10</v>
      </c>
      <c r="B15" s="23">
        <v>115594.4</v>
      </c>
      <c r="C15" s="23">
        <v>79233.6</v>
      </c>
      <c r="D15" s="27">
        <f t="shared" si="1"/>
        <v>0.685</v>
      </c>
      <c r="E15" s="26">
        <f t="shared" si="0"/>
        <v>1.83</v>
      </c>
      <c r="F15" s="33">
        <v>43296.8</v>
      </c>
    </row>
    <row r="16" spans="1:6" s="11" customFormat="1" ht="18">
      <c r="A16" s="15" t="s">
        <v>11</v>
      </c>
      <c r="B16" s="23">
        <v>8983.9</v>
      </c>
      <c r="C16" s="23">
        <v>7942.5</v>
      </c>
      <c r="D16" s="27">
        <f t="shared" si="1"/>
        <v>0.884</v>
      </c>
      <c r="E16" s="26">
        <f t="shared" si="0"/>
        <v>1.11</v>
      </c>
      <c r="F16" s="33">
        <v>7156</v>
      </c>
    </row>
    <row r="17" spans="1:6" s="11" customFormat="1" ht="54">
      <c r="A17" s="15" t="s">
        <v>12</v>
      </c>
      <c r="B17" s="23">
        <v>0</v>
      </c>
      <c r="C17" s="23">
        <v>-597.8</v>
      </c>
      <c r="D17" s="27">
        <v>0</v>
      </c>
      <c r="E17" s="26">
        <v>0</v>
      </c>
      <c r="F17" s="33">
        <v>0</v>
      </c>
    </row>
    <row r="18" spans="1:8" s="9" customFormat="1" ht="17.25">
      <c r="A18" s="12" t="s">
        <v>0</v>
      </c>
      <c r="B18" s="20">
        <f>SUM(B19:B30)</f>
        <v>608647.1</v>
      </c>
      <c r="C18" s="20">
        <f>SUM(C19:C30)</f>
        <v>488361.2</v>
      </c>
      <c r="D18" s="24">
        <f t="shared" si="1"/>
        <v>0.802</v>
      </c>
      <c r="E18" s="24">
        <f aca="true" t="shared" si="2" ref="E18:E31">C18/F18</f>
        <v>0.986</v>
      </c>
      <c r="F18" s="30">
        <f>SUM(F19:F30)</f>
        <v>495520.3</v>
      </c>
      <c r="H18" s="28"/>
    </row>
    <row r="19" spans="1:6" s="11" customFormat="1" ht="18">
      <c r="A19" s="19" t="s">
        <v>13</v>
      </c>
      <c r="B19" s="23">
        <v>93387</v>
      </c>
      <c r="C19" s="23">
        <v>69842.2</v>
      </c>
      <c r="D19" s="26">
        <f t="shared" si="1"/>
        <v>0.748</v>
      </c>
      <c r="E19" s="26">
        <f t="shared" si="2"/>
        <v>1.118</v>
      </c>
      <c r="F19" s="33">
        <v>62494.1</v>
      </c>
    </row>
    <row r="20" spans="1:6" s="11" customFormat="1" ht="36">
      <c r="A20" s="19" t="s">
        <v>14</v>
      </c>
      <c r="B20" s="23">
        <v>2707.9</v>
      </c>
      <c r="C20" s="23">
        <v>1703.4</v>
      </c>
      <c r="D20" s="26">
        <f t="shared" si="1"/>
        <v>0.629</v>
      </c>
      <c r="E20" s="26">
        <f t="shared" si="2"/>
        <v>1.147</v>
      </c>
      <c r="F20" s="33">
        <v>1484.8</v>
      </c>
    </row>
    <row r="21" spans="1:6" s="11" customFormat="1" ht="18">
      <c r="A21" s="19" t="s">
        <v>15</v>
      </c>
      <c r="B21" s="23">
        <v>68766.6</v>
      </c>
      <c r="C21" s="23">
        <v>60369.4</v>
      </c>
      <c r="D21" s="26">
        <f t="shared" si="1"/>
        <v>0.878</v>
      </c>
      <c r="E21" s="26">
        <f t="shared" si="2"/>
        <v>2.299</v>
      </c>
      <c r="F21" s="33">
        <v>26264.5</v>
      </c>
    </row>
    <row r="22" spans="1:6" s="11" customFormat="1" ht="18">
      <c r="A22" s="19" t="s">
        <v>16</v>
      </c>
      <c r="B22" s="23">
        <v>6931</v>
      </c>
      <c r="C22" s="23">
        <v>4401.7</v>
      </c>
      <c r="D22" s="26">
        <f t="shared" si="1"/>
        <v>0.635</v>
      </c>
      <c r="E22" s="26">
        <f t="shared" si="2"/>
        <v>0.823</v>
      </c>
      <c r="F22" s="33">
        <v>5350.2</v>
      </c>
    </row>
    <row r="23" spans="1:6" s="11" customFormat="1" ht="18">
      <c r="A23" s="19" t="s">
        <v>17</v>
      </c>
      <c r="B23" s="23">
        <v>5504.5</v>
      </c>
      <c r="C23" s="23">
        <v>249.8</v>
      </c>
      <c r="D23" s="26">
        <f t="shared" si="1"/>
        <v>0.045</v>
      </c>
      <c r="E23" s="26">
        <f t="shared" si="2"/>
        <v>0.078</v>
      </c>
      <c r="F23" s="33">
        <v>3206.5</v>
      </c>
    </row>
    <row r="24" spans="1:6" s="11" customFormat="1" ht="18">
      <c r="A24" s="19" t="s">
        <v>18</v>
      </c>
      <c r="B24" s="23">
        <v>308480.3</v>
      </c>
      <c r="C24" s="23">
        <v>259503.5</v>
      </c>
      <c r="D24" s="26">
        <f t="shared" si="1"/>
        <v>0.841</v>
      </c>
      <c r="E24" s="26">
        <f t="shared" si="2"/>
        <v>0.997</v>
      </c>
      <c r="F24" s="33">
        <v>260313.1</v>
      </c>
    </row>
    <row r="25" spans="1:6" s="11" customFormat="1" ht="18">
      <c r="A25" s="19" t="s">
        <v>19</v>
      </c>
      <c r="B25" s="23">
        <v>46382</v>
      </c>
      <c r="C25" s="23">
        <v>36383.8</v>
      </c>
      <c r="D25" s="26">
        <f t="shared" si="1"/>
        <v>0.784</v>
      </c>
      <c r="E25" s="26">
        <f t="shared" si="2"/>
        <v>0.906</v>
      </c>
      <c r="F25" s="33">
        <v>40148.4</v>
      </c>
    </row>
    <row r="26" spans="1:6" s="11" customFormat="1" ht="18">
      <c r="A26" s="19" t="s">
        <v>20</v>
      </c>
      <c r="B26" s="23">
        <v>168.9</v>
      </c>
      <c r="C26" s="23">
        <v>87.6</v>
      </c>
      <c r="D26" s="26">
        <f t="shared" si="1"/>
        <v>0.519</v>
      </c>
      <c r="E26" s="26">
        <f t="shared" si="2"/>
        <v>0.51</v>
      </c>
      <c r="F26" s="33">
        <v>171.9</v>
      </c>
    </row>
    <row r="27" spans="1:6" s="11" customFormat="1" ht="18">
      <c r="A27" s="19" t="s">
        <v>21</v>
      </c>
      <c r="B27" s="23">
        <v>12765.2</v>
      </c>
      <c r="C27" s="23">
        <v>10848.9</v>
      </c>
      <c r="D27" s="26">
        <f t="shared" si="1"/>
        <v>0.85</v>
      </c>
      <c r="E27" s="26">
        <f t="shared" si="2"/>
        <v>0.658</v>
      </c>
      <c r="F27" s="33">
        <v>16489.1</v>
      </c>
    </row>
    <row r="28" spans="1:6" s="11" customFormat="1" ht="18">
      <c r="A28" s="19" t="s">
        <v>22</v>
      </c>
      <c r="B28" s="23">
        <v>16731</v>
      </c>
      <c r="C28" s="23">
        <v>8427.6</v>
      </c>
      <c r="D28" s="26">
        <f t="shared" si="1"/>
        <v>0.504</v>
      </c>
      <c r="E28" s="26">
        <f t="shared" si="2"/>
        <v>0.184</v>
      </c>
      <c r="F28" s="33">
        <v>45893</v>
      </c>
    </row>
    <row r="29" spans="1:6" s="11" customFormat="1" ht="36">
      <c r="A29" s="19" t="s">
        <v>27</v>
      </c>
      <c r="B29" s="23">
        <v>0</v>
      </c>
      <c r="C29" s="23">
        <v>0</v>
      </c>
      <c r="D29" s="26" t="e">
        <f>C29/B29</f>
        <v>#DIV/0!</v>
      </c>
      <c r="E29" s="26">
        <f>C29/F29</f>
        <v>0</v>
      </c>
      <c r="F29" s="33">
        <v>25.2</v>
      </c>
    </row>
    <row r="30" spans="1:6" s="11" customFormat="1" ht="54">
      <c r="A30" s="19" t="s">
        <v>23</v>
      </c>
      <c r="B30" s="23">
        <v>46822.7</v>
      </c>
      <c r="C30" s="23">
        <v>36543.3</v>
      </c>
      <c r="D30" s="26">
        <f t="shared" si="1"/>
        <v>0.78</v>
      </c>
      <c r="E30" s="26">
        <f t="shared" si="2"/>
        <v>1.085</v>
      </c>
      <c r="F30" s="33">
        <v>33679.5</v>
      </c>
    </row>
    <row r="31" spans="1:6" s="11" customFormat="1" ht="18">
      <c r="A31" s="12" t="s">
        <v>24</v>
      </c>
      <c r="B31" s="23">
        <f>B4-B18</f>
        <v>-10452.1</v>
      </c>
      <c r="C31" s="23">
        <f>C4-C18</f>
        <v>-2107.6</v>
      </c>
      <c r="D31" s="24">
        <v>0</v>
      </c>
      <c r="E31" s="24">
        <f t="shared" si="2"/>
        <v>0.031</v>
      </c>
      <c r="F31" s="33">
        <f>F4-F18</f>
        <v>-69032.2</v>
      </c>
    </row>
    <row r="102" spans="1:6" s="3" customFormat="1" ht="18">
      <c r="A102" s="1"/>
      <c r="B102" s="2"/>
      <c r="C102" s="2"/>
      <c r="D102" s="2"/>
      <c r="E102" s="2"/>
      <c r="F102" s="37"/>
    </row>
    <row r="123" spans="1:6" s="3" customFormat="1" ht="18">
      <c r="A123" s="1"/>
      <c r="B123" s="2"/>
      <c r="C123" s="2"/>
      <c r="D123" s="2"/>
      <c r="E123" s="2"/>
      <c r="F123" s="37"/>
    </row>
    <row r="124" spans="1:6" s="2" customFormat="1" ht="18">
      <c r="A124" s="1"/>
      <c r="F124" s="37"/>
    </row>
    <row r="125" spans="1:6" s="5" customFormat="1" ht="18">
      <c r="A125" s="1"/>
      <c r="B125" s="2"/>
      <c r="C125" s="2"/>
      <c r="D125" s="2"/>
      <c r="E125" s="2"/>
      <c r="F125" s="37"/>
    </row>
    <row r="126" spans="1:6" s="5" customFormat="1" ht="18">
      <c r="A126" s="1"/>
      <c r="B126" s="2"/>
      <c r="C126" s="2"/>
      <c r="D126" s="2"/>
      <c r="E126" s="2"/>
      <c r="F126" s="37"/>
    </row>
    <row r="127" spans="1:6" s="5" customFormat="1" ht="18">
      <c r="A127" s="1"/>
      <c r="B127" s="2"/>
      <c r="C127" s="2"/>
      <c r="D127" s="2"/>
      <c r="E127" s="2"/>
      <c r="F127" s="37"/>
    </row>
    <row r="128" spans="1:6" s="5" customFormat="1" ht="18">
      <c r="A128" s="1"/>
      <c r="B128" s="2"/>
      <c r="C128" s="2"/>
      <c r="D128" s="2"/>
      <c r="E128" s="2"/>
      <c r="F128" s="37"/>
    </row>
    <row r="129" spans="1:6" s="5" customFormat="1" ht="18">
      <c r="A129" s="1"/>
      <c r="B129" s="2"/>
      <c r="C129" s="2"/>
      <c r="D129" s="2"/>
      <c r="E129" s="2"/>
      <c r="F129" s="37"/>
    </row>
    <row r="130" spans="1:6" s="5" customFormat="1" ht="18">
      <c r="A130" s="1"/>
      <c r="B130" s="2"/>
      <c r="C130" s="2"/>
      <c r="D130" s="2"/>
      <c r="E130" s="2"/>
      <c r="F130" s="37"/>
    </row>
    <row r="131" spans="1:6" s="5" customFormat="1" ht="18">
      <c r="A131" s="1"/>
      <c r="B131" s="2"/>
      <c r="C131" s="2"/>
      <c r="D131" s="2"/>
      <c r="E131" s="2"/>
      <c r="F131" s="37"/>
    </row>
    <row r="132" spans="1:6" s="5" customFormat="1" ht="18">
      <c r="A132" s="1"/>
      <c r="B132" s="2"/>
      <c r="C132" s="2"/>
      <c r="D132" s="2"/>
      <c r="E132" s="2"/>
      <c r="F132" s="37"/>
    </row>
    <row r="133" spans="1:6" s="5" customFormat="1" ht="18">
      <c r="A133" s="1"/>
      <c r="B133" s="2"/>
      <c r="C133" s="2"/>
      <c r="D133" s="2"/>
      <c r="E133" s="2"/>
      <c r="F133" s="37"/>
    </row>
    <row r="134" spans="1:6" s="5" customFormat="1" ht="18">
      <c r="A134" s="1"/>
      <c r="B134" s="2"/>
      <c r="C134" s="2"/>
      <c r="D134" s="2"/>
      <c r="E134" s="2"/>
      <c r="F134" s="37"/>
    </row>
    <row r="135" spans="1:6" s="5" customFormat="1" ht="18">
      <c r="A135" s="1"/>
      <c r="B135" s="2"/>
      <c r="C135" s="2"/>
      <c r="D135" s="2"/>
      <c r="E135" s="2"/>
      <c r="F135" s="37"/>
    </row>
    <row r="136" spans="1:6" s="5" customFormat="1" ht="18">
      <c r="A136" s="1"/>
      <c r="B136" s="2"/>
      <c r="C136" s="2"/>
      <c r="D136" s="2"/>
      <c r="E136" s="2"/>
      <c r="F136" s="37"/>
    </row>
    <row r="137" spans="1:6" s="5" customFormat="1" ht="18">
      <c r="A137" s="1"/>
      <c r="B137" s="2"/>
      <c r="C137" s="2"/>
      <c r="D137" s="2"/>
      <c r="E137" s="2"/>
      <c r="F137" s="37"/>
    </row>
    <row r="138" spans="1:6" s="5" customFormat="1" ht="18">
      <c r="A138" s="1"/>
      <c r="B138" s="2"/>
      <c r="C138" s="2"/>
      <c r="D138" s="2"/>
      <c r="E138" s="2"/>
      <c r="F138" s="37"/>
    </row>
    <row r="139" spans="1:6" s="5" customFormat="1" ht="18">
      <c r="A139" s="1"/>
      <c r="B139" s="2"/>
      <c r="C139" s="2"/>
      <c r="D139" s="2"/>
      <c r="E139" s="2"/>
      <c r="F139" s="37"/>
    </row>
    <row r="140" spans="1:6" s="5" customFormat="1" ht="18">
      <c r="A140" s="1"/>
      <c r="B140" s="2"/>
      <c r="C140" s="2"/>
      <c r="D140" s="2"/>
      <c r="E140" s="2"/>
      <c r="F140" s="37"/>
    </row>
    <row r="141" spans="1:6" s="5" customFormat="1" ht="18">
      <c r="A141" s="1"/>
      <c r="B141" s="2"/>
      <c r="C141" s="2"/>
      <c r="D141" s="2"/>
      <c r="E141" s="2"/>
      <c r="F141" s="37"/>
    </row>
    <row r="142" spans="1:6" s="5" customFormat="1" ht="18">
      <c r="A142" s="1"/>
      <c r="B142" s="2"/>
      <c r="C142" s="2"/>
      <c r="D142" s="2"/>
      <c r="E142" s="2"/>
      <c r="F142" s="37"/>
    </row>
    <row r="143" spans="1:6" s="5" customFormat="1" ht="18">
      <c r="A143" s="1"/>
      <c r="B143" s="2"/>
      <c r="C143" s="2"/>
      <c r="D143" s="2"/>
      <c r="E143" s="2"/>
      <c r="F143" s="37"/>
    </row>
    <row r="144" spans="1:6" s="5" customFormat="1" ht="18">
      <c r="A144" s="1"/>
      <c r="B144" s="2"/>
      <c r="C144" s="2"/>
      <c r="D144" s="2"/>
      <c r="E144" s="2"/>
      <c r="F144" s="37"/>
    </row>
    <row r="145" spans="1:6" s="5" customFormat="1" ht="18">
      <c r="A145" s="1"/>
      <c r="B145" s="2"/>
      <c r="C145" s="2"/>
      <c r="D145" s="2"/>
      <c r="E145" s="2"/>
      <c r="F145" s="37"/>
    </row>
    <row r="146" spans="1:6" s="2" customFormat="1" ht="18">
      <c r="A146" s="1"/>
      <c r="F146" s="37"/>
    </row>
    <row r="147" spans="1:6" s="5" customFormat="1" ht="18">
      <c r="A147" s="1"/>
      <c r="B147" s="2"/>
      <c r="C147" s="2"/>
      <c r="D147" s="2"/>
      <c r="E147" s="2"/>
      <c r="F147" s="37"/>
    </row>
    <row r="148" spans="1:6" s="5" customFormat="1" ht="18">
      <c r="A148" s="1"/>
      <c r="B148" s="2"/>
      <c r="C148" s="2"/>
      <c r="D148" s="2"/>
      <c r="E148" s="2"/>
      <c r="F148" s="37"/>
    </row>
    <row r="149" spans="1:6" s="5" customFormat="1" ht="18">
      <c r="A149" s="1"/>
      <c r="B149" s="2"/>
      <c r="C149" s="2"/>
      <c r="D149" s="2"/>
      <c r="E149" s="2"/>
      <c r="F149" s="37"/>
    </row>
    <row r="150" spans="1:6" s="5" customFormat="1" ht="18">
      <c r="A150" s="1"/>
      <c r="B150" s="2"/>
      <c r="C150" s="2"/>
      <c r="D150" s="2"/>
      <c r="E150" s="2"/>
      <c r="F150" s="37"/>
    </row>
    <row r="151" spans="1:6" s="5" customFormat="1" ht="18">
      <c r="A151" s="1"/>
      <c r="B151" s="2"/>
      <c r="C151" s="2"/>
      <c r="D151" s="2"/>
      <c r="E151" s="2"/>
      <c r="F151" s="37"/>
    </row>
    <row r="152" spans="1:6" s="5" customFormat="1" ht="18">
      <c r="A152" s="1"/>
      <c r="B152" s="2"/>
      <c r="C152" s="2"/>
      <c r="D152" s="2"/>
      <c r="E152" s="2"/>
      <c r="F152" s="37"/>
    </row>
    <row r="153" spans="1:6" s="5" customFormat="1" ht="18">
      <c r="A153" s="1"/>
      <c r="B153" s="2"/>
      <c r="C153" s="2"/>
      <c r="D153" s="2"/>
      <c r="E153" s="2"/>
      <c r="F153" s="37"/>
    </row>
    <row r="154" spans="1:6" s="3" customFormat="1" ht="18">
      <c r="A154" s="1"/>
      <c r="B154" s="2"/>
      <c r="C154" s="2"/>
      <c r="D154" s="2"/>
      <c r="E154" s="2"/>
      <c r="F154" s="37"/>
    </row>
    <row r="155" spans="1:6" s="3" customFormat="1" ht="18">
      <c r="A155" s="1"/>
      <c r="B155" s="2"/>
      <c r="C155" s="2"/>
      <c r="D155" s="2"/>
      <c r="E155" s="2"/>
      <c r="F155" s="37"/>
    </row>
    <row r="156" spans="1:6" s="3" customFormat="1" ht="18">
      <c r="A156" s="1"/>
      <c r="B156" s="2"/>
      <c r="C156" s="2"/>
      <c r="D156" s="2"/>
      <c r="E156" s="2"/>
      <c r="F156" s="37"/>
    </row>
    <row r="237" spans="1:6" s="4" customFormat="1" ht="18">
      <c r="A237" s="1"/>
      <c r="B237" s="2"/>
      <c r="C237" s="2"/>
      <c r="D237" s="2"/>
      <c r="E237" s="2"/>
      <c r="F237" s="37"/>
    </row>
    <row r="238" spans="1:6" s="4" customFormat="1" ht="18">
      <c r="A238" s="1"/>
      <c r="B238" s="2"/>
      <c r="C238" s="2"/>
      <c r="D238" s="2"/>
      <c r="E238" s="2"/>
      <c r="F238" s="37"/>
    </row>
    <row r="239" spans="1:6" s="2" customFormat="1" ht="18">
      <c r="A239" s="1"/>
      <c r="F239" s="37"/>
    </row>
    <row r="240" spans="1:6" s="2" customFormat="1" ht="18">
      <c r="A240" s="1"/>
      <c r="F240" s="37"/>
    </row>
    <row r="241" spans="1:6" s="2" customFormat="1" ht="18">
      <c r="A241" s="1"/>
      <c r="F241" s="37"/>
    </row>
    <row r="242" spans="1:6" s="2" customFormat="1" ht="18">
      <c r="A242" s="1"/>
      <c r="F242" s="37"/>
    </row>
    <row r="243" spans="1:6" s="2" customFormat="1" ht="18">
      <c r="A243" s="1"/>
      <c r="F243" s="37"/>
    </row>
    <row r="244" spans="1:6" s="2" customFormat="1" ht="18">
      <c r="A244" s="1"/>
      <c r="F244" s="37"/>
    </row>
    <row r="245" spans="1:6" s="2" customFormat="1" ht="18">
      <c r="A245" s="1"/>
      <c r="F245" s="37"/>
    </row>
    <row r="246" spans="1:6" s="2" customFormat="1" ht="18">
      <c r="A246" s="1"/>
      <c r="F246" s="37"/>
    </row>
    <row r="247" spans="1:6" s="2" customFormat="1" ht="18">
      <c r="A247" s="1"/>
      <c r="F247" s="37"/>
    </row>
    <row r="248" spans="1:6" s="2" customFormat="1" ht="18">
      <c r="A248" s="1"/>
      <c r="F248" s="37"/>
    </row>
    <row r="249" spans="1:6" s="2" customFormat="1" ht="18">
      <c r="A249" s="1"/>
      <c r="F249" s="37"/>
    </row>
    <row r="250" spans="1:6" s="2" customFormat="1" ht="18">
      <c r="A250" s="1"/>
      <c r="F250" s="37"/>
    </row>
    <row r="251" spans="1:6" s="2" customFormat="1" ht="18">
      <c r="A251" s="1"/>
      <c r="F251" s="37"/>
    </row>
    <row r="252" spans="1:6" s="2" customFormat="1" ht="18">
      <c r="A252" s="1"/>
      <c r="F252" s="37"/>
    </row>
    <row r="253" spans="1:6" s="6" customFormat="1" ht="21">
      <c r="A253" s="1"/>
      <c r="B253" s="2"/>
      <c r="C253" s="2"/>
      <c r="D253" s="2"/>
      <c r="E253" s="2"/>
      <c r="F253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2020-12-17T11:32:07Z</dcterms:modified>
  <cp:category/>
  <cp:version/>
  <cp:contentType/>
  <cp:contentStatus/>
</cp:coreProperties>
</file>