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<sst xmlns="http://schemas.openxmlformats.org/spreadsheetml/2006/main" count="35" uniqueCount="35">
  <si>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</si>
  <si>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</si>
  <si>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</si>
  <si>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</si>
  <si>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</si>
  <si>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</si>
  <si>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</si>
  <si>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</si>
  <si>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</si>
  <si>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</si>
  <si>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</si>
  <si>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</si>
  <si>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</si>
  <si>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</si>
  <si>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</si>
  <si>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</si>
  <si>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</si>
  <si>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</si>
  <si>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</si>
  <si>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</si>
  <si>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</si>
  <si>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</si>
  <si>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</si>
  <si>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</si>
  <si>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</si>
  <si>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</si>
  <si>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</si>
  <si>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</si>
  <si>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</si>
  <si>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</si>
  <si>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</si>
  <si>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</si>
  <si>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>ОСНОВНЫЕ ПОКАЗАТЕЛИ МЕСТНОГО БЮДЖЕТА В  ИЮЛЕ 2022 ГОДА, тыс.руб.</t>
  </si>
  <si>
    <t>ФАКТ на 01.08.2022г.</t>
  </si>
  <si>
    <t>ФАКТ на 01.08.2021г.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</si>
</sst>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1" sqref="B31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32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/>
      <c r="B3" s="17" t="s">
        <v>29</v>
      </c>
      <c r="C3" s="17" t="s">
        <v>33</v>
      </c>
      <c r="D3" s="17" t="s">
        <v>30</v>
      </c>
      <c r="E3" s="17" t="s">
        <v>31</v>
      </c>
      <c r="F3" s="32" t="s">
        <v>34</v>
      </c>
    </row>
    <row r="4" spans="1:6" s="7" customFormat="1" ht="21" customHeight="1">
      <c r="A4" s="12" t="s">
        <v>1</v>
      </c>
      <c r="B4" s="20">
        <f>B5+B12</f>
        <v>831309.2</v>
      </c>
      <c r="C4" s="20">
        <f>C5+C12</f>
        <v>378752.8</v>
      </c>
      <c r="D4" s="24">
        <f>C4/B4</f>
        <v>0.456</v>
      </c>
      <c r="E4" s="24">
        <f aca="true" t="shared" si="0" ref="E4:E17">C4/F4</f>
        <v>1.033</v>
      </c>
      <c r="F4" s="33">
        <v>366506.4</v>
      </c>
    </row>
    <row r="5" spans="1:6" s="7" customFormat="1" ht="22.5" customHeight="1">
      <c r="A5" s="13" t="s">
        <v>6</v>
      </c>
      <c r="B5" s="21">
        <f>B6+B11</f>
        <v>174577.6</v>
      </c>
      <c r="C5" s="21">
        <f>C6+C11</f>
        <v>113048.8</v>
      </c>
      <c r="D5" s="24">
        <f aca="true" t="shared" si="1" ref="D5:D17">C5/B5</f>
        <v>0.648</v>
      </c>
      <c r="E5" s="24">
        <f t="shared" si="0"/>
        <v>1.105</v>
      </c>
      <c r="F5" s="34">
        <v>102287.2</v>
      </c>
    </row>
    <row r="6" spans="1:6" s="10" customFormat="1" ht="18">
      <c r="A6" s="14" t="s">
        <v>2</v>
      </c>
      <c r="B6" s="22">
        <f>SUM(B7:B10)</f>
        <v>164754</v>
      </c>
      <c r="C6" s="22">
        <f>SUM(C7:C10)</f>
        <v>105455.3</v>
      </c>
      <c r="D6" s="25">
        <f t="shared" si="1"/>
        <v>0.64</v>
      </c>
      <c r="E6" s="25">
        <f t="shared" si="0"/>
        <v>1.136</v>
      </c>
      <c r="F6" s="35">
        <v>92801.1</v>
      </c>
    </row>
    <row r="7" spans="1:6" s="11" customFormat="1" ht="18">
      <c r="A7" s="15" t="s">
        <v>3</v>
      </c>
      <c r="B7" s="23">
        <v>122949</v>
      </c>
      <c r="C7" s="23">
        <v>71508.4</v>
      </c>
      <c r="D7" s="26">
        <f t="shared" si="1"/>
        <v>0.582</v>
      </c>
      <c r="E7" s="26">
        <f t="shared" si="0"/>
        <v>1.167</v>
      </c>
      <c r="F7" s="36">
        <v>61259.6</v>
      </c>
    </row>
    <row r="8" spans="1:6" s="11" customFormat="1" ht="18">
      <c r="A8" s="15" t="s">
        <v>4</v>
      </c>
      <c r="B8" s="23">
        <v>15987</v>
      </c>
      <c r="C8" s="23">
        <v>10862.3</v>
      </c>
      <c r="D8" s="26">
        <f t="shared" si="1"/>
        <v>0.679</v>
      </c>
      <c r="E8" s="26">
        <f t="shared" si="0"/>
        <v>1.056</v>
      </c>
      <c r="F8" s="36">
        <v>10287.5</v>
      </c>
    </row>
    <row r="9" spans="1:6" s="11" customFormat="1" ht="18">
      <c r="A9" s="15" t="s">
        <v>25</v>
      </c>
      <c r="B9" s="23">
        <v>23463</v>
      </c>
      <c r="C9" s="23">
        <v>21646.6</v>
      </c>
      <c r="D9" s="26">
        <f t="shared" si="1"/>
        <v>0.923</v>
      </c>
      <c r="E9" s="26">
        <f t="shared" si="0"/>
        <v>1.085</v>
      </c>
      <c r="F9" s="36">
        <v>19943.6</v>
      </c>
    </row>
    <row r="10" spans="1:6" s="11" customFormat="1" ht="18">
      <c r="A10" s="15" t="s">
        <v>26</v>
      </c>
      <c r="B10" s="23">
        <v>2355</v>
      </c>
      <c r="C10" s="23">
        <v>1438</v>
      </c>
      <c r="D10" s="26">
        <f t="shared" si="1"/>
        <v>0.611</v>
      </c>
      <c r="E10" s="26">
        <f t="shared" si="0"/>
        <v>1.097</v>
      </c>
      <c r="F10" s="36">
        <v>1310.4</v>
      </c>
    </row>
    <row r="11" spans="1:6" s="10" customFormat="1" ht="18">
      <c r="A11" s="14" t="s">
        <v>5</v>
      </c>
      <c r="B11" s="22">
        <v>9823.6</v>
      </c>
      <c r="C11" s="22">
        <v>7593.5</v>
      </c>
      <c r="D11" s="25">
        <f t="shared" si="1"/>
        <v>0.773</v>
      </c>
      <c r="E11" s="25">
        <f t="shared" si="0"/>
        <v>0.8</v>
      </c>
      <c r="F11" s="35">
        <v>9486.1</v>
      </c>
    </row>
    <row r="12" spans="1:6" s="9" customFormat="1" ht="26.25" customHeight="1">
      <c r="A12" s="13" t="s">
        <v>7</v>
      </c>
      <c r="B12" s="20">
        <f>SUM(B13:B18)</f>
        <v>656731.6</v>
      </c>
      <c r="C12" s="20">
        <f>SUM(C13:C18)</f>
        <v>265704</v>
      </c>
      <c r="D12" s="24">
        <f t="shared" si="1"/>
        <v>0.405</v>
      </c>
      <c r="E12" s="24">
        <f t="shared" si="0"/>
        <v>1.006</v>
      </c>
      <c r="F12" s="33">
        <v>264219.2</v>
      </c>
    </row>
    <row r="13" spans="1:6" s="11" customFormat="1" ht="18">
      <c r="A13" s="15" t="s">
        <v>8</v>
      </c>
      <c r="B13" s="23">
        <v>157216.5</v>
      </c>
      <c r="C13" s="23">
        <v>84691.4</v>
      </c>
      <c r="D13" s="27">
        <f t="shared" si="1"/>
        <v>0.539</v>
      </c>
      <c r="E13" s="26">
        <f t="shared" si="0"/>
        <v>1.153</v>
      </c>
      <c r="F13" s="36">
        <v>73474.2</v>
      </c>
    </row>
    <row r="14" spans="1:6" s="11" customFormat="1" ht="18">
      <c r="A14" s="15" t="s">
        <v>9</v>
      </c>
      <c r="B14" s="23">
        <v>203997</v>
      </c>
      <c r="C14" s="23">
        <v>127297</v>
      </c>
      <c r="D14" s="27">
        <f t="shared" si="1"/>
        <v>0.624</v>
      </c>
      <c r="E14" s="26">
        <f t="shared" si="0"/>
        <v>0.903</v>
      </c>
      <c r="F14" s="36">
        <v>140932.6</v>
      </c>
    </row>
    <row r="15" spans="1:6" s="11" customFormat="1" ht="18">
      <c r="A15" s="15" t="s">
        <v>10</v>
      </c>
      <c r="B15" s="23">
        <v>287189.8</v>
      </c>
      <c r="C15" s="23">
        <v>50131.1</v>
      </c>
      <c r="D15" s="27">
        <f t="shared" si="1"/>
        <v>0.175</v>
      </c>
      <c r="E15" s="26">
        <f t="shared" si="0"/>
        <v>1.136</v>
      </c>
      <c r="F15" s="36">
        <v>44143.3</v>
      </c>
    </row>
    <row r="16" spans="1:6" s="11" customFormat="1" ht="18">
      <c r="A16" s="15" t="s">
        <v>11</v>
      </c>
      <c r="B16" s="23">
        <v>8328.3</v>
      </c>
      <c r="C16" s="23">
        <v>3611</v>
      </c>
      <c r="D16" s="27">
        <f t="shared" si="1"/>
        <v>0.434</v>
      </c>
      <c r="E16" s="26">
        <f t="shared" si="0"/>
        <v>0.631</v>
      </c>
      <c r="F16" s="36">
        <v>5720.4</v>
      </c>
    </row>
    <row r="17" spans="1:6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36">
        <v>177.9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-229.2</v>
      </c>
    </row>
    <row r="19" spans="1:8" s="9" customFormat="1" ht="17.25">
      <c r="A19" s="12" t="s">
        <v>0</v>
      </c>
      <c r="B19" s="20">
        <f>SUM(B20:B31)</f>
        <v>848811.3</v>
      </c>
      <c r="C19" s="20">
        <f>SUM(C20:C31)</f>
        <v>387050.6</v>
      </c>
      <c r="D19" s="24">
        <f aca="true" t="shared" si="2" ref="D19:D31">C19/B19</f>
        <v>0.456</v>
      </c>
      <c r="E19" s="24">
        <f aca="true" t="shared" si="3" ref="E19:E31">C19/F19</f>
        <v>1.03</v>
      </c>
      <c r="F19" s="33">
        <v>375632</v>
      </c>
      <c r="H19" s="28"/>
    </row>
    <row r="20" spans="1:6" s="11" customFormat="1" ht="18">
      <c r="A20" s="19" t="s">
        <v>13</v>
      </c>
      <c r="B20" s="23">
        <v>103394</v>
      </c>
      <c r="C20" s="23">
        <v>62701.7</v>
      </c>
      <c r="D20" s="26">
        <f t="shared" si="2"/>
        <v>0.606</v>
      </c>
      <c r="E20" s="26">
        <f t="shared" si="3"/>
        <v>1.199</v>
      </c>
      <c r="F20" s="36">
        <v>52278.6</v>
      </c>
    </row>
    <row r="21" spans="1:6" s="11" customFormat="1" ht="36">
      <c r="A21" s="19" t="s">
        <v>14</v>
      </c>
      <c r="B21" s="23">
        <v>2970.2</v>
      </c>
      <c r="C21" s="23">
        <v>1913.6</v>
      </c>
      <c r="D21" s="26">
        <f t="shared" si="2"/>
        <v>0.644</v>
      </c>
      <c r="E21" s="26">
        <f t="shared" si="3"/>
        <v>0.961</v>
      </c>
      <c r="F21" s="36">
        <v>1990.3</v>
      </c>
    </row>
    <row r="22" spans="1:6" s="11" customFormat="1" ht="18">
      <c r="A22" s="19" t="s">
        <v>15</v>
      </c>
      <c r="B22" s="23">
        <v>57728.5</v>
      </c>
      <c r="C22" s="23">
        <v>10405.4</v>
      </c>
      <c r="D22" s="26">
        <f t="shared" si="2"/>
        <v>0.18</v>
      </c>
      <c r="E22" s="26">
        <f t="shared" si="3"/>
        <v>0.747</v>
      </c>
      <c r="F22" s="36">
        <v>13927.5</v>
      </c>
    </row>
    <row r="23" spans="1:6" s="11" customFormat="1" ht="18">
      <c r="A23" s="19" t="s">
        <v>16</v>
      </c>
      <c r="B23" s="23">
        <v>200211.6</v>
      </c>
      <c r="C23" s="23">
        <v>23548.7</v>
      </c>
      <c r="D23" s="26">
        <f t="shared" si="2"/>
        <v>0.118</v>
      </c>
      <c r="E23" s="26">
        <f t="shared" si="3"/>
        <v>1.216</v>
      </c>
      <c r="F23" s="36">
        <v>19358.9</v>
      </c>
    </row>
    <row r="24" spans="1:6" s="11" customFormat="1" ht="18">
      <c r="A24" s="19" t="s">
        <v>17</v>
      </c>
      <c r="B24" s="23">
        <v>4722.9</v>
      </c>
      <c r="C24" s="23">
        <v>864.8</v>
      </c>
      <c r="D24" s="26">
        <f t="shared" si="2"/>
        <v>0.183</v>
      </c>
      <c r="E24" s="26">
        <f t="shared" si="3"/>
        <v>3.52</v>
      </c>
      <c r="F24" s="36">
        <v>245.7</v>
      </c>
    </row>
    <row r="25" spans="1:6" s="11" customFormat="1" ht="18">
      <c r="A25" s="19" t="s">
        <v>18</v>
      </c>
      <c r="B25" s="23">
        <v>315947.9</v>
      </c>
      <c r="C25" s="23">
        <v>201383.4</v>
      </c>
      <c r="D25" s="26">
        <f t="shared" si="2"/>
        <v>0.637</v>
      </c>
      <c r="E25" s="26">
        <f t="shared" si="3"/>
        <v>0.95</v>
      </c>
      <c r="F25" s="36">
        <v>211945.9</v>
      </c>
    </row>
    <row r="26" spans="1:6" s="11" customFormat="1" ht="18">
      <c r="A26" s="19" t="s">
        <v>19</v>
      </c>
      <c r="B26" s="23">
        <v>95120</v>
      </c>
      <c r="C26" s="23">
        <v>41250.4</v>
      </c>
      <c r="D26" s="26">
        <f t="shared" si="2"/>
        <v>0.434</v>
      </c>
      <c r="E26" s="26">
        <f t="shared" si="3"/>
        <v>1.419</v>
      </c>
      <c r="F26" s="36">
        <v>29073.6</v>
      </c>
    </row>
    <row r="27" spans="1:6" s="11" customFormat="1" ht="18">
      <c r="A27" s="19" t="s">
        <v>20</v>
      </c>
      <c r="B27" s="23">
        <v>441.2</v>
      </c>
      <c r="C27" s="23">
        <v>209.6</v>
      </c>
      <c r="D27" s="26">
        <f t="shared" si="2"/>
        <v>0.475</v>
      </c>
      <c r="E27" s="26">
        <f t="shared" si="3"/>
        <v>1.358</v>
      </c>
      <c r="F27" s="36">
        <v>154.4</v>
      </c>
    </row>
    <row r="28" spans="1:6" s="11" customFormat="1" ht="18">
      <c r="A28" s="19" t="s">
        <v>21</v>
      </c>
      <c r="B28" s="23">
        <v>8849.9</v>
      </c>
      <c r="C28" s="23">
        <v>6937.3</v>
      </c>
      <c r="D28" s="26">
        <f t="shared" si="2"/>
        <v>0.784</v>
      </c>
      <c r="E28" s="26">
        <f t="shared" si="3"/>
        <v>0.486</v>
      </c>
      <c r="F28" s="36">
        <v>14273.7</v>
      </c>
    </row>
    <row r="29" spans="1:6" s="11" customFormat="1" ht="18">
      <c r="A29" s="19" t="s">
        <v>22</v>
      </c>
      <c r="B29" s="23">
        <v>10578.4</v>
      </c>
      <c r="C29" s="23">
        <v>8466.3</v>
      </c>
      <c r="D29" s="26">
        <f t="shared" si="2"/>
        <v>0.8</v>
      </c>
      <c r="E29" s="26">
        <f t="shared" si="3"/>
        <v>2.006</v>
      </c>
      <c r="F29" s="36">
        <v>4219.8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36">
        <v>0</v>
      </c>
    </row>
    <row r="31" spans="1:6" s="11" customFormat="1" ht="54">
      <c r="A31" s="19" t="s">
        <v>23</v>
      </c>
      <c r="B31" s="23">
        <v>48846.7</v>
      </c>
      <c r="C31" s="23">
        <v>29369.4</v>
      </c>
      <c r="D31" s="26">
        <f t="shared" si="2"/>
        <v>0.601</v>
      </c>
      <c r="E31" s="26">
        <f t="shared" si="3"/>
        <v>1.043</v>
      </c>
      <c r="F31" s="36">
        <v>28163.6</v>
      </c>
    </row>
    <row r="32" spans="1:6" s="11" customFormat="1" ht="18">
      <c r="A32" s="12" t="s">
        <v>24</v>
      </c>
      <c r="B32" s="23">
        <f>B4-B19</f>
        <v>-17502.1</v>
      </c>
      <c r="C32" s="23">
        <f>C4-C19</f>
        <v>-8297.8</v>
      </c>
      <c r="D32" s="24">
        <v>0</v>
      </c>
      <c r="E32" s="24">
        <f>C32/F32</f>
        <v>0.909</v>
      </c>
      <c r="F32" s="36">
        <v>-9125.6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2022-08-11T09:23:25Z</dcterms:modified>
  <cp:category/>
  <cp:version/>
  <cp:contentType/>
  <cp:contentStatus/>
</cp:coreProperties>
</file>