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'КФСР'!$A$1:$F$34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<sst xmlns="http://schemas.openxmlformats.org/spreadsheetml/2006/main" count="37" uniqueCount="37">
  <si>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</si>
  <si>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</si>
  <si>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</si>
  <si>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</si>
  <si>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</si>
  <si>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</si>
  <si>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</si>
  <si>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</si>
  <si>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</si>
  <si>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</si>
  <si>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</si>
  <si>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</si>
  <si>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</si>
  <si>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</si>
  <si>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</si>
  <si>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</si>
  <si>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</si>
  <si>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</si>
  <si>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</si>
  <si>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</si>
  <si>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</si>
  <si>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</si>
  <si>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</si>
  <si>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</si>
  <si>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</si>
  <si>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</si>
  <si>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</si>
  <si>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</si>
  <si>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2023 год</t>
  </si>
  <si>
    <t>в % от плана на 2023 год</t>
  </si>
  <si>
    <t>в % к аналогичному периоду 2022 года</t>
  </si>
  <si>
    <t xml:space="preserve">      Национальная оборона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</si>
  <si>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</si>
  <si>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Налоги на имущество</t>
  </si>
  <si>
    <t>ОСНОВНЫЕ ПОКАЗАТЕЛИ МЕСТНОГО БЮДЖЕТА В ИЮНЬ 2023 ГОДА, тыс.руб.</t>
  </si>
  <si>
    <t>ФАКТ на 01.07.2023г.</t>
  </si>
  <si>
    <t>ФАКТ на 01.07.2022г.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</si>
</sst>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173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>
      <alignment/>
    </xf>
    <xf numFmtId="0" fontId="4" fillId="35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62.75390625" style="1" customWidth="1"/>
    <col min="2" max="2" width="15.37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7" t="s">
        <v>34</v>
      </c>
      <c r="B1" s="37"/>
      <c r="C1" s="37"/>
      <c r="D1" s="37"/>
      <c r="E1" s="37"/>
      <c r="F1" s="35"/>
    </row>
    <row r="2" spans="1:6" ht="18.75" customHeight="1">
      <c r="A2" s="8"/>
      <c r="B2" s="8"/>
      <c r="C2" s="8"/>
      <c r="D2" s="8"/>
      <c r="E2" s="8"/>
      <c r="F2" s="36"/>
    </row>
    <row r="3" spans="1:6" s="18" customFormat="1" ht="57" customHeight="1">
      <c r="A3" s="16"/>
      <c r="B3" s="17" t="s">
        <v>28</v>
      </c>
      <c r="C3" s="17" t="s">
        <v>35</v>
      </c>
      <c r="D3" s="17" t="s">
        <v>29</v>
      </c>
      <c r="E3" s="17" t="s">
        <v>30</v>
      </c>
      <c r="F3" s="34" t="s">
        <v>36</v>
      </c>
    </row>
    <row r="4" spans="1:6" s="7" customFormat="1" ht="21" customHeight="1">
      <c r="A4" s="12" t="s">
        <v>1</v>
      </c>
      <c r="B4" s="20">
        <f>B5+B13</f>
        <v>1093598</v>
      </c>
      <c r="C4" s="20">
        <f>C5+C13</f>
        <v>363907.1</v>
      </c>
      <c r="D4" s="25">
        <f>C4/B4</f>
        <v>0.333</v>
      </c>
      <c r="E4" s="25">
        <f aca="true" t="shared" si="0" ref="E4:E17">C4/F4</f>
        <v>1.177</v>
      </c>
      <c r="F4" s="30">
        <f>F5+F13</f>
        <v>309123.9</v>
      </c>
    </row>
    <row r="5" spans="1:6" s="7" customFormat="1" ht="22.5" customHeight="1">
      <c r="A5" s="13" t="s">
        <v>6</v>
      </c>
      <c r="B5" s="21">
        <f>B6+B12</f>
        <v>227346.1</v>
      </c>
      <c r="C5" s="21">
        <f>C6+C12</f>
        <v>101937.6</v>
      </c>
      <c r="D5" s="25">
        <f aca="true" t="shared" si="1" ref="D5:D17">C5/B5</f>
        <v>0.448</v>
      </c>
      <c r="E5" s="25">
        <f t="shared" si="0"/>
        <v>1.116</v>
      </c>
      <c r="F5" s="31">
        <f>F6+F12</f>
        <v>91364.4</v>
      </c>
    </row>
    <row r="6" spans="1:6" s="10" customFormat="1" ht="19.5">
      <c r="A6" s="14" t="s">
        <v>2</v>
      </c>
      <c r="B6" s="22">
        <f>SUM(B7:B11)</f>
        <v>213792</v>
      </c>
      <c r="C6" s="22">
        <f>SUM(C7:C11)</f>
        <v>95383.3</v>
      </c>
      <c r="D6" s="26">
        <f t="shared" si="1"/>
        <v>0.446</v>
      </c>
      <c r="E6" s="26">
        <f t="shared" si="0"/>
        <v>1.128</v>
      </c>
      <c r="F6" s="32">
        <f>SUM(F7:F11)</f>
        <v>84594.9</v>
      </c>
    </row>
    <row r="7" spans="1:6" s="11" customFormat="1" ht="18.75">
      <c r="A7" s="15" t="s">
        <v>3</v>
      </c>
      <c r="B7" s="23">
        <v>147314</v>
      </c>
      <c r="C7" s="23">
        <v>63421.8</v>
      </c>
      <c r="D7" s="27">
        <f t="shared" si="1"/>
        <v>0.431</v>
      </c>
      <c r="E7" s="27">
        <f t="shared" si="0"/>
        <v>1.075</v>
      </c>
      <c r="F7" s="33">
        <v>59013.4</v>
      </c>
    </row>
    <row r="8" spans="1:6" s="11" customFormat="1" ht="18.75">
      <c r="A8" s="15" t="s">
        <v>4</v>
      </c>
      <c r="B8" s="23">
        <v>20521</v>
      </c>
      <c r="C8" s="23">
        <v>10581.8</v>
      </c>
      <c r="D8" s="27">
        <f t="shared" si="1"/>
        <v>0.516</v>
      </c>
      <c r="E8" s="27">
        <f t="shared" si="0"/>
        <v>1.156</v>
      </c>
      <c r="F8" s="33">
        <v>9151.8</v>
      </c>
    </row>
    <row r="9" spans="1:6" s="11" customFormat="1" ht="18.75">
      <c r="A9" s="15" t="s">
        <v>25</v>
      </c>
      <c r="B9" s="23">
        <v>30798</v>
      </c>
      <c r="C9" s="23">
        <v>17379.4</v>
      </c>
      <c r="D9" s="27">
        <f t="shared" si="1"/>
        <v>0.564</v>
      </c>
      <c r="E9" s="27">
        <f t="shared" si="0"/>
        <v>1.145</v>
      </c>
      <c r="F9" s="33">
        <v>15183.1</v>
      </c>
    </row>
    <row r="10" spans="1:6" s="11" customFormat="1" ht="18.75">
      <c r="A10" s="15" t="s">
        <v>33</v>
      </c>
      <c r="B10" s="23">
        <v>12860</v>
      </c>
      <c r="C10" s="23">
        <v>3202.2</v>
      </c>
      <c r="D10" s="27">
        <f t="shared" si="1"/>
        <v>0.249</v>
      </c>
      <c r="E10" s="27" t="e">
        <f t="shared" si="0"/>
        <v>#DIV/0!</v>
      </c>
      <c r="F10" s="33">
        <v>0</v>
      </c>
    </row>
    <row r="11" spans="1:6" s="11" customFormat="1" ht="18.75">
      <c r="A11" s="15" t="s">
        <v>26</v>
      </c>
      <c r="B11" s="23">
        <v>2299</v>
      </c>
      <c r="C11" s="23">
        <v>798.1</v>
      </c>
      <c r="D11" s="27">
        <f t="shared" si="1"/>
        <v>0.347</v>
      </c>
      <c r="E11" s="27">
        <f t="shared" si="0"/>
        <v>0.64</v>
      </c>
      <c r="F11" s="33">
        <v>1246.6</v>
      </c>
    </row>
    <row r="12" spans="1:6" s="10" customFormat="1" ht="19.5">
      <c r="A12" s="14" t="s">
        <v>5</v>
      </c>
      <c r="B12" s="22">
        <v>13554.1</v>
      </c>
      <c r="C12" s="22">
        <v>6554.3</v>
      </c>
      <c r="D12" s="26">
        <f t="shared" si="1"/>
        <v>0.484</v>
      </c>
      <c r="E12" s="26">
        <f t="shared" si="0"/>
        <v>0.968</v>
      </c>
      <c r="F12" s="32">
        <v>6769.5</v>
      </c>
    </row>
    <row r="13" spans="1:6" s="9" customFormat="1" ht="26.25" customHeight="1">
      <c r="A13" s="13" t="s">
        <v>7</v>
      </c>
      <c r="B13" s="20">
        <f>SUM(B14:B19)</f>
        <v>866251.9</v>
      </c>
      <c r="C13" s="20">
        <f>SUM(C14:C19)</f>
        <v>261969.5</v>
      </c>
      <c r="D13" s="25">
        <f t="shared" si="1"/>
        <v>0.302</v>
      </c>
      <c r="E13" s="25">
        <f t="shared" si="0"/>
        <v>1.203</v>
      </c>
      <c r="F13" s="30">
        <f>SUM(F14:F19)</f>
        <v>217759.5</v>
      </c>
    </row>
    <row r="14" spans="1:6" s="11" customFormat="1" ht="18.75">
      <c r="A14" s="15" t="s">
        <v>8</v>
      </c>
      <c r="B14" s="23">
        <v>167381.8</v>
      </c>
      <c r="C14" s="23">
        <v>83193.1</v>
      </c>
      <c r="D14" s="28">
        <f t="shared" si="1"/>
        <v>0.497</v>
      </c>
      <c r="E14" s="27">
        <f t="shared" si="0"/>
        <v>1.078</v>
      </c>
      <c r="F14" s="33">
        <v>77161.8</v>
      </c>
    </row>
    <row r="15" spans="1:6" s="11" customFormat="1" ht="18.75">
      <c r="A15" s="15" t="s">
        <v>9</v>
      </c>
      <c r="B15" s="23">
        <v>227395.5</v>
      </c>
      <c r="C15" s="23">
        <v>129637.3</v>
      </c>
      <c r="D15" s="28">
        <f t="shared" si="1"/>
        <v>0.57</v>
      </c>
      <c r="E15" s="27">
        <f t="shared" si="0"/>
        <v>1.172</v>
      </c>
      <c r="F15" s="33">
        <v>110647.9</v>
      </c>
    </row>
    <row r="16" spans="1:6" s="11" customFormat="1" ht="18.75">
      <c r="A16" s="15" t="s">
        <v>10</v>
      </c>
      <c r="B16" s="23">
        <v>401206.5</v>
      </c>
      <c r="C16" s="23">
        <v>50380.2</v>
      </c>
      <c r="D16" s="28">
        <f t="shared" si="1"/>
        <v>0.126</v>
      </c>
      <c r="E16" s="27">
        <f t="shared" si="0"/>
        <v>1.86</v>
      </c>
      <c r="F16" s="33">
        <v>27087.4</v>
      </c>
    </row>
    <row r="17" spans="1:6" s="11" customFormat="1" ht="18.75">
      <c r="A17" s="15" t="s">
        <v>11</v>
      </c>
      <c r="B17" s="23">
        <f>70052.1+216</f>
        <v>70268.1</v>
      </c>
      <c r="C17" s="23">
        <v>268.1</v>
      </c>
      <c r="D17" s="28">
        <f t="shared" si="1"/>
        <v>0.004</v>
      </c>
      <c r="E17" s="27">
        <f t="shared" si="0"/>
        <v>0.093</v>
      </c>
      <c r="F17" s="33">
        <v>2888.9</v>
      </c>
    </row>
    <row r="18" spans="1:6" s="11" customFormat="1" ht="75">
      <c r="A18" s="15" t="s">
        <v>32</v>
      </c>
      <c r="B18" s="23"/>
      <c r="C18" s="23"/>
      <c r="D18" s="28"/>
      <c r="E18" s="27"/>
      <c r="F18" s="33">
        <v>0</v>
      </c>
    </row>
    <row r="19" spans="1:6" s="11" customFormat="1" ht="56.25">
      <c r="A19" s="15" t="s">
        <v>12</v>
      </c>
      <c r="B19" s="23">
        <v>0</v>
      </c>
      <c r="C19" s="23">
        <v>-1509.2</v>
      </c>
      <c r="D19" s="28">
        <v>0</v>
      </c>
      <c r="E19" s="27">
        <v>0</v>
      </c>
      <c r="F19" s="33">
        <v>-26.5</v>
      </c>
    </row>
    <row r="20" spans="1:8" s="9" customFormat="1" ht="18.75">
      <c r="A20" s="12" t="s">
        <v>0</v>
      </c>
      <c r="B20" s="20">
        <f>SUM(B21:B33)</f>
        <v>1107572.1</v>
      </c>
      <c r="C20" s="20">
        <f>SUM(C21:C33)</f>
        <v>357938.1</v>
      </c>
      <c r="D20" s="25">
        <f aca="true" t="shared" si="2" ref="D20:D33">C20/B20</f>
        <v>0.323</v>
      </c>
      <c r="E20" s="25">
        <f aca="true" t="shared" si="3" ref="E20:E33">C20/F20</f>
        <v>1.391</v>
      </c>
      <c r="F20" s="30">
        <f>SUM(F21:F33)</f>
        <v>257389.9</v>
      </c>
      <c r="H20" s="29"/>
    </row>
    <row r="21" spans="1:6" s="11" customFormat="1" ht="18.75">
      <c r="A21" s="19" t="s">
        <v>13</v>
      </c>
      <c r="B21" s="23">
        <v>109622.6</v>
      </c>
      <c r="C21" s="23">
        <v>62596.1</v>
      </c>
      <c r="D21" s="27">
        <f t="shared" si="2"/>
        <v>0.571</v>
      </c>
      <c r="E21" s="27">
        <f t="shared" si="3"/>
        <v>1.279</v>
      </c>
      <c r="F21" s="33">
        <v>48924.8</v>
      </c>
    </row>
    <row r="22" spans="1:6" s="11" customFormat="1" ht="18.75">
      <c r="A22" s="19" t="s">
        <v>31</v>
      </c>
      <c r="B22" s="23">
        <v>332.5</v>
      </c>
      <c r="C22" s="23">
        <v>78.3</v>
      </c>
      <c r="D22" s="27">
        <v>0.076</v>
      </c>
      <c r="E22" s="27" t="e">
        <v>#DIV/0!</v>
      </c>
      <c r="F22" s="33">
        <v>0</v>
      </c>
    </row>
    <row r="23" spans="1:6" s="11" customFormat="1" ht="37.5">
      <c r="A23" s="19" t="s">
        <v>14</v>
      </c>
      <c r="B23" s="23">
        <v>7534.4</v>
      </c>
      <c r="C23" s="23">
        <v>2126.3</v>
      </c>
      <c r="D23" s="27">
        <f t="shared" si="2"/>
        <v>0.282</v>
      </c>
      <c r="E23" s="27">
        <f t="shared" si="3"/>
        <v>1.628</v>
      </c>
      <c r="F23" s="33">
        <v>1306</v>
      </c>
    </row>
    <row r="24" spans="1:6" s="11" customFormat="1" ht="18.75">
      <c r="A24" s="19" t="s">
        <v>15</v>
      </c>
      <c r="B24" s="23">
        <v>42523.1</v>
      </c>
      <c r="C24" s="23">
        <v>14895.8</v>
      </c>
      <c r="D24" s="27">
        <f t="shared" si="2"/>
        <v>0.35</v>
      </c>
      <c r="E24" s="27">
        <f t="shared" si="3"/>
        <v>1.939</v>
      </c>
      <c r="F24" s="33">
        <v>7682.5</v>
      </c>
    </row>
    <row r="25" spans="1:6" s="11" customFormat="1" ht="18.75">
      <c r="A25" s="19" t="s">
        <v>16</v>
      </c>
      <c r="B25" s="23">
        <v>374257.1</v>
      </c>
      <c r="C25" s="23">
        <v>18403.6</v>
      </c>
      <c r="D25" s="27">
        <f t="shared" si="2"/>
        <v>0.049</v>
      </c>
      <c r="E25" s="27">
        <f t="shared" si="3"/>
        <v>3.106</v>
      </c>
      <c r="F25" s="33">
        <v>5924.6</v>
      </c>
    </row>
    <row r="26" spans="1:6" s="11" customFormat="1" ht="18.75">
      <c r="A26" s="19" t="s">
        <v>17</v>
      </c>
      <c r="B26" s="23">
        <v>6401.5</v>
      </c>
      <c r="C26" s="23">
        <v>145.4</v>
      </c>
      <c r="D26" s="27">
        <f t="shared" si="2"/>
        <v>0.023</v>
      </c>
      <c r="E26" s="27">
        <f t="shared" si="3"/>
        <v>2.738</v>
      </c>
      <c r="F26" s="33">
        <v>53.1</v>
      </c>
    </row>
    <row r="27" spans="1:6" s="11" customFormat="1" ht="18.75">
      <c r="A27" s="19" t="s">
        <v>18</v>
      </c>
      <c r="B27" s="23">
        <v>383323.4</v>
      </c>
      <c r="C27" s="23">
        <v>208961.7</v>
      </c>
      <c r="D27" s="27">
        <f t="shared" si="2"/>
        <v>0.545</v>
      </c>
      <c r="E27" s="27">
        <f t="shared" si="3"/>
        <v>1.534</v>
      </c>
      <c r="F27" s="33">
        <v>136226.7</v>
      </c>
    </row>
    <row r="28" spans="1:6" s="11" customFormat="1" ht="18.75">
      <c r="A28" s="19" t="s">
        <v>19</v>
      </c>
      <c r="B28" s="23">
        <v>96328.8</v>
      </c>
      <c r="C28" s="23">
        <v>35549</v>
      </c>
      <c r="D28" s="27">
        <f t="shared" si="2"/>
        <v>0.369</v>
      </c>
      <c r="E28" s="27">
        <f t="shared" si="3"/>
        <v>1.5</v>
      </c>
      <c r="F28" s="33">
        <v>23692.9</v>
      </c>
    </row>
    <row r="29" spans="1:6" s="11" customFormat="1" ht="18.75">
      <c r="A29" s="19" t="s">
        <v>20</v>
      </c>
      <c r="B29" s="23">
        <v>558.1</v>
      </c>
      <c r="C29" s="23">
        <v>110.3</v>
      </c>
      <c r="D29" s="27">
        <f t="shared" si="2"/>
        <v>0.198</v>
      </c>
      <c r="E29" s="27">
        <f t="shared" si="3"/>
        <v>0.714</v>
      </c>
      <c r="F29" s="33">
        <v>154.4</v>
      </c>
    </row>
    <row r="30" spans="1:6" s="11" customFormat="1" ht="18.75">
      <c r="A30" s="19" t="s">
        <v>21</v>
      </c>
      <c r="B30" s="23">
        <v>15000.1</v>
      </c>
      <c r="C30" s="23">
        <v>10150.7</v>
      </c>
      <c r="D30" s="27">
        <f t="shared" si="2"/>
        <v>0.677</v>
      </c>
      <c r="E30" s="27">
        <f t="shared" si="3"/>
        <v>1.884</v>
      </c>
      <c r="F30" s="33">
        <v>5387.7</v>
      </c>
    </row>
    <row r="31" spans="1:6" s="11" customFormat="1" ht="18.75">
      <c r="A31" s="19" t="s">
        <v>22</v>
      </c>
      <c r="B31" s="23">
        <v>71690.5</v>
      </c>
      <c r="C31" s="23">
        <v>4920.9</v>
      </c>
      <c r="D31" s="27">
        <f t="shared" si="2"/>
        <v>0.069</v>
      </c>
      <c r="E31" s="27">
        <f t="shared" si="3"/>
        <v>0.682</v>
      </c>
      <c r="F31" s="33">
        <v>7220.2</v>
      </c>
    </row>
    <row r="32" spans="1:6" s="11" customFormat="1" ht="37.5">
      <c r="A32" s="19" t="s">
        <v>27</v>
      </c>
      <c r="B32" s="23">
        <v>0</v>
      </c>
      <c r="C32" s="23">
        <v>0</v>
      </c>
      <c r="D32" s="27" t="e">
        <f>C32/B32</f>
        <v>#DIV/0!</v>
      </c>
      <c r="E32" s="27" t="e">
        <f>C32/F32</f>
        <v>#DIV/0!</v>
      </c>
      <c r="F32" s="33"/>
    </row>
    <row r="33" spans="1:6" s="11" customFormat="1" ht="56.25">
      <c r="A33" s="19" t="s">
        <v>23</v>
      </c>
      <c r="B33" s="23">
        <v>0</v>
      </c>
      <c r="C33" s="23">
        <v>0</v>
      </c>
      <c r="D33" s="27" t="e">
        <f t="shared" si="2"/>
        <v>#DIV/0!</v>
      </c>
      <c r="E33" s="27">
        <f t="shared" si="3"/>
        <v>0</v>
      </c>
      <c r="F33" s="33">
        <v>20817</v>
      </c>
    </row>
    <row r="34" spans="1:6" s="11" customFormat="1" ht="18.75">
      <c r="A34" s="12" t="s">
        <v>24</v>
      </c>
      <c r="B34" s="23">
        <f>B4-B20</f>
        <v>-13974.1</v>
      </c>
      <c r="C34" s="23">
        <f>C4-C20</f>
        <v>5969</v>
      </c>
      <c r="D34" s="25">
        <v>0</v>
      </c>
      <c r="E34" s="25">
        <f>C34/F34</f>
        <v>0.115</v>
      </c>
      <c r="F34" s="33">
        <f>F4-F20</f>
        <v>51734</v>
      </c>
    </row>
    <row r="105" spans="1:6" s="3" customFormat="1" ht="18.75">
      <c r="A105" s="1"/>
      <c r="B105" s="2"/>
      <c r="C105" s="2"/>
      <c r="D105" s="2"/>
      <c r="E105" s="2"/>
      <c r="F105" s="24"/>
    </row>
    <row r="126" spans="1:6" s="3" customFormat="1" ht="18.75">
      <c r="A126" s="1"/>
      <c r="B126" s="2"/>
      <c r="C126" s="2"/>
      <c r="D126" s="2"/>
      <c r="E126" s="2"/>
      <c r="F126" s="24"/>
    </row>
    <row r="127" spans="1:6" s="2" customFormat="1" ht="18.75">
      <c r="A127" s="1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5" customFormat="1" ht="18.75">
      <c r="A146" s="1"/>
      <c r="B146" s="2"/>
      <c r="C146" s="2"/>
      <c r="D146" s="2"/>
      <c r="E146" s="2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2" customFormat="1" ht="18.75">
      <c r="A149" s="1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5" customFormat="1" ht="18.75">
      <c r="A154" s="1"/>
      <c r="B154" s="2"/>
      <c r="C154" s="2"/>
      <c r="D154" s="2"/>
      <c r="E154" s="2"/>
      <c r="F154" s="24"/>
    </row>
    <row r="155" spans="1:6" s="5" customFormat="1" ht="18.75">
      <c r="A155" s="1"/>
      <c r="B155" s="2"/>
      <c r="C155" s="2"/>
      <c r="D155" s="2"/>
      <c r="E155" s="2"/>
      <c r="F155" s="24"/>
    </row>
    <row r="156" spans="1:6" s="5" customFormat="1" ht="18.75">
      <c r="A156" s="1"/>
      <c r="B156" s="2"/>
      <c r="C156" s="2"/>
      <c r="D156" s="2"/>
      <c r="E156" s="2"/>
      <c r="F156" s="24"/>
    </row>
    <row r="157" spans="1:6" s="3" customFormat="1" ht="18.75">
      <c r="A157" s="1"/>
      <c r="B157" s="2"/>
      <c r="C157" s="2"/>
      <c r="D157" s="2"/>
      <c r="E157" s="2"/>
      <c r="F157" s="24"/>
    </row>
    <row r="158" spans="1:6" s="3" customFormat="1" ht="18.75">
      <c r="A158" s="1"/>
      <c r="B158" s="2"/>
      <c r="C158" s="2"/>
      <c r="D158" s="2"/>
      <c r="E158" s="2"/>
      <c r="F158" s="24"/>
    </row>
    <row r="159" spans="1:6" s="3" customFormat="1" ht="18.75">
      <c r="A159" s="1"/>
      <c r="B159" s="2"/>
      <c r="C159" s="2"/>
      <c r="D159" s="2"/>
      <c r="E159" s="2"/>
      <c r="F159" s="24"/>
    </row>
    <row r="240" spans="1:6" s="4" customFormat="1" ht="18.75">
      <c r="A240" s="1"/>
      <c r="B240" s="2"/>
      <c r="C240" s="2"/>
      <c r="D240" s="2"/>
      <c r="E240" s="2"/>
      <c r="F240" s="24"/>
    </row>
    <row r="241" spans="1:6" s="4" customFormat="1" ht="18.75">
      <c r="A241" s="1"/>
      <c r="B241" s="2"/>
      <c r="C241" s="2"/>
      <c r="D241" s="2"/>
      <c r="E241" s="2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2" customFormat="1" ht="18.75">
      <c r="A253" s="1"/>
      <c r="F253" s="24"/>
    </row>
    <row r="254" spans="1:6" s="2" customFormat="1" ht="18.75">
      <c r="A254" s="1"/>
      <c r="F254" s="24"/>
    </row>
    <row r="255" spans="1:6" s="2" customFormat="1" ht="18.75">
      <c r="A255" s="1"/>
      <c r="F255" s="24"/>
    </row>
    <row r="256" spans="1:6" s="6" customFormat="1" ht="20.25">
      <c r="A256" s="1"/>
      <c r="B256" s="2"/>
      <c r="C256" s="2"/>
      <c r="D256" s="2"/>
      <c r="E256" s="2"/>
      <c r="F256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Наталья</cp:lastModifiedBy>
  <cp:lastPrinted>2018-02-01T13:44:25Z</cp:lastPrinted>
  <dcterms:created xsi:type="dcterms:W3CDTF">2008-09-02T06:53:30Z</dcterms:created>
  <dcterms:modified xsi:type="dcterms:W3CDTF">2023-07-17T07:24:49Z</dcterms:modified>
  <cp:category/>
  <cp:version/>
  <cp:contentType/>
  <cp:contentStatus/>
</cp:coreProperties>
</file>