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КФСР" sheetId="1" r:id="rId1"/>
  </sheets>
  <definedNames>
    <definedName name="_xlnm.Print_Area" localSheetId="0">'КФСР'!$A$1:$F$34</definedName>
  </definedNames>
  <calcPr fullCalcOnLoad="1" fullPrecision="0"/>
</workbook>
</file>

<file path=xl/sharedStrings.xml><?xml version="1.0" encoding="utf-8"?>
<sst xmlns="http://schemas.openxmlformats.org/spreadsheetml/2006/main" count="37" uniqueCount="37">
  <si>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</si>
  <si>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</si>
  <si>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</si>
  <si>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</si>
  <si>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</si>
  <si>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</si>
  <si>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</si>
  <si>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</si>
  <si>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</si>
  <si>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</si>
  <si>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</si>
  <si>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</si>
  <si>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</si>
  <si>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Общегосударственные вопросы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</si>
  <si>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</si>
  <si>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</si>
  <si>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Жилищно-коммунальное хозяйство </t>
  </si>
  <si>
    <t xml:space="preserve">      Охрана окружающей среды</t>
  </si>
  <si>
    <t xml:space="preserve">      Образование </t>
  </si>
  <si>
    <t xml:space="preserve">      Культура, кинематография</t>
  </si>
  <si>
    <t xml:space="preserve">       Здравоохранение</t>
  </si>
  <si>
    <t xml:space="preserve">       Социальная политика</t>
  </si>
  <si>
    <t xml:space="preserve">       Физическая культура и спорт</t>
  </si>
  <si>
    <t xml:space="preserve">      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</si>
  <si>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</si>
  <si>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</si>
  <si>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</si>
  <si>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 xml:space="preserve">       Обслуживание государственного и муниципального долга</t>
  </si>
  <si>
    <t xml:space="preserve">      Национальная оборона</t>
  </si>
  <si>
    <t>Доходы бюджетов бюджетной системы от возврата остатковубсидий, субвенций и иных межбюджетных трансфертов, имеющих целевое назначение, прошлых лет</t>
  </si>
  <si>
    <t>Налоги на имущество</t>
  </si>
  <si>
    <t>ПЛАН на 2024 год</t>
  </si>
  <si>
    <t>в % от плана на 2024 год</t>
  </si>
  <si>
    <t>в % к аналогичному периоду 2023 года</t>
  </si>
  <si>
    <t>ОСНОВНЫЕ ПОКАЗАТЕЛИ МЕСТНОГО БЮДЖЕТА В ФЕВРАЛЕ 2024 ГОДА, тыс.руб.</t>
  </si>
  <si>
    <t>ФАКТ на 01.03.2024г.</t>
  </si>
  <si>
    <t>ФАКТ на 01.03.2023г.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</si>
</sst>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0#;&quot;-0&quot;#;00"/>
    <numFmt numFmtId="173" formatCode="#,##0.0"/>
    <numFmt numFmtId="174" formatCode="#,##0.00_р_."/>
    <numFmt numFmtId="175" formatCode="#,##0.0_р_."/>
    <numFmt numFmtId="176" formatCode="00"/>
    <numFmt numFmtId="177" formatCode="#,##0.0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;[Red]\-#,##0.00;0.00"/>
    <numFmt numFmtId="183" formatCode="0.0%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2" fontId="5" fillId="0" borderId="10" xfId="0" applyNumberFormat="1" applyFont="1" applyBorder="1" applyAlignment="1" applyProtection="1">
      <alignment horizontal="left" vertical="top" wrapText="1"/>
      <protection/>
    </xf>
    <xf numFmtId="173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73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73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73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Alignment="1">
      <alignment/>
    </xf>
    <xf numFmtId="183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11" fillId="0" borderId="0" xfId="56" applyNumberFormat="1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73" fontId="5" fillId="6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35" borderId="0" xfId="0" applyFill="1" applyAlignment="1">
      <alignment/>
    </xf>
    <xf numFmtId="0" fontId="4" fillId="35" borderId="0" xfId="0" applyFont="1" applyFill="1" applyAlignment="1">
      <alignment wrapText="1"/>
    </xf>
    <xf numFmtId="0" fontId="10" fillId="6" borderId="10" xfId="0" applyNumberFormat="1" applyFont="1" applyFill="1" applyBorder="1" applyAlignment="1" applyProtection="1">
      <alignment horizontal="center" vertical="center" wrapText="1"/>
      <protection hidden="1"/>
    </xf>
    <xf numFmtId="173" fontId="3" fillId="36" borderId="10" xfId="0" applyNumberFormat="1" applyFont="1" applyFill="1" applyBorder="1" applyAlignment="1" applyProtection="1">
      <alignment horizontal="center" vertical="center" wrapText="1"/>
      <protection hidden="1"/>
    </xf>
    <xf numFmtId="173" fontId="5" fillId="36" borderId="10" xfId="0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6"/>
  <sheetViews>
    <sheetView tabSelected="1" view="pageBreakPreview" zoomScale="75" zoomScaleNormal="80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7" sqref="B17"/>
    </sheetView>
  </sheetViews>
  <sheetFormatPr defaultColWidth="9.00390625" defaultRowHeight="12.75"/>
  <cols>
    <col min="1" max="1" width="62.75390625" style="1" customWidth="1"/>
    <col min="2" max="2" width="15.375" style="2" customWidth="1"/>
    <col min="3" max="3" width="16.875" style="2" customWidth="1"/>
    <col min="4" max="5" width="14.75390625" style="2" customWidth="1"/>
    <col min="6" max="6" width="16.875" style="24" customWidth="1"/>
  </cols>
  <sheetData>
    <row r="1" spans="1:6" ht="28.5" customHeight="1">
      <c r="A1" s="30" t="s">
        <v>34</v>
      </c>
      <c r="B1" s="30"/>
      <c r="C1" s="30"/>
      <c r="D1" s="30"/>
      <c r="E1" s="30"/>
      <c r="F1" s="32"/>
    </row>
    <row r="2" spans="1:6" ht="18.75" customHeight="1">
      <c r="A2" s="8"/>
      <c r="B2" s="8"/>
      <c r="C2" s="8"/>
      <c r="D2" s="8"/>
      <c r="E2" s="8"/>
      <c r="F2" s="33"/>
    </row>
    <row r="3" spans="1:6" s="18" customFormat="1" ht="57" customHeight="1">
      <c r="A3" s="16"/>
      <c r="B3" s="17" t="s">
        <v>31</v>
      </c>
      <c r="C3" s="17" t="s">
        <v>35</v>
      </c>
      <c r="D3" s="17" t="s">
        <v>32</v>
      </c>
      <c r="E3" s="17" t="s">
        <v>33</v>
      </c>
      <c r="F3" s="34" t="s">
        <v>36</v>
      </c>
    </row>
    <row r="4" spans="1:6" s="7" customFormat="1" ht="21" customHeight="1">
      <c r="A4" s="12" t="s">
        <v>1</v>
      </c>
      <c r="B4" s="20">
        <f>B5+B13</f>
        <v>1277304.8</v>
      </c>
      <c r="C4" s="20">
        <f>C5+C13</f>
        <v>130280.7</v>
      </c>
      <c r="D4" s="25">
        <f>C4/B4</f>
        <v>0.102</v>
      </c>
      <c r="E4" s="25">
        <f aca="true" t="shared" si="0" ref="E4:E17">C4/F4</f>
        <v>1.556</v>
      </c>
      <c r="F4" s="20">
        <f>F5+F13</f>
        <v>83701.6</v>
      </c>
    </row>
    <row r="5" spans="1:6" s="7" customFormat="1" ht="22.5" customHeight="1">
      <c r="A5" s="13" t="s">
        <v>6</v>
      </c>
      <c r="B5" s="21">
        <f>B6+B12</f>
        <v>239081</v>
      </c>
      <c r="C5" s="21">
        <f>C6+C12</f>
        <v>30367.7</v>
      </c>
      <c r="D5" s="25">
        <f>C5/B5</f>
        <v>0.127</v>
      </c>
      <c r="E5" s="25">
        <f t="shared" si="0"/>
        <v>3.312</v>
      </c>
      <c r="F5" s="21">
        <f>F6+F12</f>
        <v>9169.8</v>
      </c>
    </row>
    <row r="6" spans="1:6" s="10" customFormat="1" ht="19.5">
      <c r="A6" s="14" t="s">
        <v>2</v>
      </c>
      <c r="B6" s="22">
        <f>SUM(B7:B11)</f>
        <v>229120</v>
      </c>
      <c r="C6" s="22">
        <f>SUM(C7:C11)</f>
        <v>28389.9</v>
      </c>
      <c r="D6" s="26">
        <f>C6/B6</f>
        <v>0.124</v>
      </c>
      <c r="E6" s="26">
        <f t="shared" si="0"/>
        <v>3.752</v>
      </c>
      <c r="F6" s="22">
        <f>SUM(F7:F11)</f>
        <v>7567.3</v>
      </c>
    </row>
    <row r="7" spans="1:6" s="11" customFormat="1" ht="18.75">
      <c r="A7" s="15" t="s">
        <v>3</v>
      </c>
      <c r="B7" s="23">
        <v>161544</v>
      </c>
      <c r="C7" s="23">
        <v>21362.9</v>
      </c>
      <c r="D7" s="27">
        <f>C7/B7</f>
        <v>0.132</v>
      </c>
      <c r="E7" s="27">
        <f t="shared" si="0"/>
        <v>2.651</v>
      </c>
      <c r="F7" s="23">
        <v>8057.1</v>
      </c>
    </row>
    <row r="8" spans="1:6" s="11" customFormat="1" ht="18.75">
      <c r="A8" s="15" t="s">
        <v>4</v>
      </c>
      <c r="B8" s="23">
        <v>24468</v>
      </c>
      <c r="C8" s="23">
        <v>4073.9</v>
      </c>
      <c r="D8" s="27">
        <f>C8/B8</f>
        <v>0.166</v>
      </c>
      <c r="E8" s="27">
        <f t="shared" si="0"/>
        <v>1.65</v>
      </c>
      <c r="F8" s="23">
        <v>2468.8</v>
      </c>
    </row>
    <row r="9" spans="1:6" s="11" customFormat="1" ht="18.75">
      <c r="A9" s="15" t="s">
        <v>25</v>
      </c>
      <c r="B9" s="23">
        <v>27457</v>
      </c>
      <c r="C9" s="23">
        <v>846.7</v>
      </c>
      <c r="D9" s="27">
        <f>C9/B9</f>
        <v>0.031</v>
      </c>
      <c r="E9" s="27">
        <f t="shared" si="0"/>
        <v>-0.297</v>
      </c>
      <c r="F9" s="23">
        <v>-2851.2</v>
      </c>
    </row>
    <row r="10" spans="1:6" s="11" customFormat="1" ht="18.75">
      <c r="A10" s="15" t="s">
        <v>30</v>
      </c>
      <c r="B10" s="23">
        <v>13562</v>
      </c>
      <c r="C10" s="23">
        <v>1698.7</v>
      </c>
      <c r="D10" s="27">
        <f>C10/B10</f>
        <v>0.125</v>
      </c>
      <c r="E10" s="27"/>
      <c r="F10" s="23">
        <v>-183.7</v>
      </c>
    </row>
    <row r="11" spans="1:6" s="11" customFormat="1" ht="18.75">
      <c r="A11" s="15" t="s">
        <v>26</v>
      </c>
      <c r="B11" s="23">
        <v>2089</v>
      </c>
      <c r="C11" s="23">
        <v>407.7</v>
      </c>
      <c r="D11" s="27">
        <f>C11/B11</f>
        <v>0.195</v>
      </c>
      <c r="E11" s="27">
        <f t="shared" si="0"/>
        <v>5.343</v>
      </c>
      <c r="F11" s="23">
        <v>76.3</v>
      </c>
    </row>
    <row r="12" spans="1:6" s="10" customFormat="1" ht="19.5">
      <c r="A12" s="14" t="s">
        <v>5</v>
      </c>
      <c r="B12" s="22">
        <v>9961</v>
      </c>
      <c r="C12" s="22">
        <v>1977.8</v>
      </c>
      <c r="D12" s="26">
        <f>C12/B12</f>
        <v>0.199</v>
      </c>
      <c r="E12" s="26">
        <f t="shared" si="0"/>
        <v>1.234</v>
      </c>
      <c r="F12" s="22">
        <v>1602.5</v>
      </c>
    </row>
    <row r="13" spans="1:6" s="9" customFormat="1" ht="26.25" customHeight="1">
      <c r="A13" s="13" t="s">
        <v>7</v>
      </c>
      <c r="B13" s="20">
        <f>SUM(B14:B19)</f>
        <v>1038223.8</v>
      </c>
      <c r="C13" s="20">
        <f>SUM(C14:C19)</f>
        <v>99913</v>
      </c>
      <c r="D13" s="25">
        <f>C13/B13</f>
        <v>0.096</v>
      </c>
      <c r="E13" s="25">
        <f t="shared" si="0"/>
        <v>1.341</v>
      </c>
      <c r="F13" s="20">
        <f>SUM(F14:F19)</f>
        <v>74531.8</v>
      </c>
    </row>
    <row r="14" spans="1:6" s="11" customFormat="1" ht="18.75">
      <c r="A14" s="15" t="s">
        <v>8</v>
      </c>
      <c r="B14" s="23">
        <v>183169.7</v>
      </c>
      <c r="C14" s="23">
        <v>23233.5</v>
      </c>
      <c r="D14" s="28">
        <f>C14/B14</f>
        <v>0.127</v>
      </c>
      <c r="E14" s="27">
        <f t="shared" si="0"/>
        <v>0.668</v>
      </c>
      <c r="F14" s="23">
        <v>34800.8</v>
      </c>
    </row>
    <row r="15" spans="1:6" s="11" customFormat="1" ht="18.75">
      <c r="A15" s="15" t="s">
        <v>9</v>
      </c>
      <c r="B15" s="23">
        <v>247831.4</v>
      </c>
      <c r="C15" s="23">
        <v>36472.7</v>
      </c>
      <c r="D15" s="28">
        <f>C15/B15</f>
        <v>0.147</v>
      </c>
      <c r="E15" s="27">
        <f t="shared" si="0"/>
        <v>1.009</v>
      </c>
      <c r="F15" s="23">
        <v>36143.3</v>
      </c>
    </row>
    <row r="16" spans="1:6" s="11" customFormat="1" ht="18.75">
      <c r="A16" s="15" t="s">
        <v>10</v>
      </c>
      <c r="B16" s="23">
        <v>599870.4</v>
      </c>
      <c r="C16" s="23">
        <v>33701.7</v>
      </c>
      <c r="D16" s="28">
        <f>C16/B16</f>
        <v>0.056</v>
      </c>
      <c r="E16" s="27">
        <f t="shared" si="0"/>
        <v>9.855</v>
      </c>
      <c r="F16" s="23">
        <v>3419.6</v>
      </c>
    </row>
    <row r="17" spans="1:6" s="11" customFormat="1" ht="18.75">
      <c r="A17" s="15" t="s">
        <v>11</v>
      </c>
      <c r="B17" s="23">
        <v>7352.3</v>
      </c>
      <c r="C17" s="23">
        <v>6914</v>
      </c>
      <c r="D17" s="28">
        <f>C17/B17</f>
        <v>0.94</v>
      </c>
      <c r="E17" s="27">
        <f t="shared" si="0"/>
        <v>32.009</v>
      </c>
      <c r="F17" s="23">
        <v>216</v>
      </c>
    </row>
    <row r="18" spans="1:6" s="11" customFormat="1" ht="75">
      <c r="A18" s="15" t="s">
        <v>29</v>
      </c>
      <c r="B18" s="23"/>
      <c r="C18" s="23"/>
      <c r="D18" s="28"/>
      <c r="E18" s="27"/>
      <c r="F18" s="23"/>
    </row>
    <row r="19" spans="1:6" s="11" customFormat="1" ht="56.25">
      <c r="A19" s="15" t="s">
        <v>12</v>
      </c>
      <c r="B19" s="23">
        <v>0</v>
      </c>
      <c r="C19" s="23">
        <v>-408.9</v>
      </c>
      <c r="D19" s="28">
        <v>0</v>
      </c>
      <c r="E19" s="27">
        <v>0</v>
      </c>
      <c r="F19" s="23">
        <v>-47.9</v>
      </c>
    </row>
    <row r="20" spans="1:8" s="9" customFormat="1" ht="18.75">
      <c r="A20" s="12" t="s">
        <v>0</v>
      </c>
      <c r="B20" s="20">
        <f>SUM(B21:B33)</f>
        <v>1279482.5</v>
      </c>
      <c r="C20" s="20">
        <f>SUM(C21:C33)</f>
        <v>107543.3</v>
      </c>
      <c r="D20" s="25">
        <f aca="true" t="shared" si="1" ref="D20:D33">C20/B20</f>
        <v>0.084</v>
      </c>
      <c r="E20" s="25">
        <f aca="true" t="shared" si="2" ref="E20:E33">C20/F20</f>
        <v>1.228</v>
      </c>
      <c r="F20" s="35">
        <f>SUM(F21:F33)</f>
        <v>87573.5</v>
      </c>
      <c r="H20" s="29"/>
    </row>
    <row r="21" spans="1:6" s="11" customFormat="1" ht="18.75">
      <c r="A21" s="19" t="s">
        <v>13</v>
      </c>
      <c r="B21" s="23">
        <v>111245.8</v>
      </c>
      <c r="C21" s="23">
        <v>13484.4</v>
      </c>
      <c r="D21" s="27">
        <f t="shared" si="1"/>
        <v>0.121</v>
      </c>
      <c r="E21" s="27">
        <f t="shared" si="2"/>
        <v>0.808</v>
      </c>
      <c r="F21" s="36">
        <v>16682.9</v>
      </c>
    </row>
    <row r="22" spans="1:6" s="11" customFormat="1" ht="18.75">
      <c r="A22" s="19" t="s">
        <v>28</v>
      </c>
      <c r="B22" s="23">
        <v>400.3</v>
      </c>
      <c r="C22" s="23">
        <v>48.5</v>
      </c>
      <c r="D22" s="27">
        <f>C22/B22</f>
        <v>0.121</v>
      </c>
      <c r="E22" s="27" t="e">
        <f>C22/F22</f>
        <v>#DIV/0!</v>
      </c>
      <c r="F22" s="36">
        <v>0</v>
      </c>
    </row>
    <row r="23" spans="1:6" s="11" customFormat="1" ht="37.5">
      <c r="A23" s="19" t="s">
        <v>14</v>
      </c>
      <c r="B23" s="23">
        <v>7099</v>
      </c>
      <c r="C23" s="23">
        <v>755.7</v>
      </c>
      <c r="D23" s="27">
        <f t="shared" si="1"/>
        <v>0.106</v>
      </c>
      <c r="E23" s="27">
        <f t="shared" si="2"/>
        <v>1.068</v>
      </c>
      <c r="F23" s="36">
        <v>707.8</v>
      </c>
    </row>
    <row r="24" spans="1:6" s="11" customFormat="1" ht="18.75">
      <c r="A24" s="19" t="s">
        <v>15</v>
      </c>
      <c r="B24" s="23">
        <v>67536.2</v>
      </c>
      <c r="C24" s="23">
        <v>12385.3</v>
      </c>
      <c r="D24" s="27">
        <f t="shared" si="1"/>
        <v>0.183</v>
      </c>
      <c r="E24" s="27">
        <f t="shared" si="2"/>
        <v>4.911</v>
      </c>
      <c r="F24" s="36">
        <v>2521.7</v>
      </c>
    </row>
    <row r="25" spans="1:6" s="11" customFormat="1" ht="18.75">
      <c r="A25" s="19" t="s">
        <v>16</v>
      </c>
      <c r="B25" s="23">
        <v>398345.8</v>
      </c>
      <c r="C25" s="23">
        <v>11145</v>
      </c>
      <c r="D25" s="27">
        <f t="shared" si="1"/>
        <v>0.028</v>
      </c>
      <c r="E25" s="27">
        <f t="shared" si="2"/>
        <v>13.653</v>
      </c>
      <c r="F25" s="36">
        <v>816.3</v>
      </c>
    </row>
    <row r="26" spans="1:6" s="11" customFormat="1" ht="18.75">
      <c r="A26" s="19" t="s">
        <v>17</v>
      </c>
      <c r="B26" s="23">
        <v>4883.5</v>
      </c>
      <c r="C26" s="23">
        <v>13.4</v>
      </c>
      <c r="D26" s="27">
        <f t="shared" si="1"/>
        <v>0.003</v>
      </c>
      <c r="E26" s="27">
        <f t="shared" si="2"/>
        <v>0.865</v>
      </c>
      <c r="F26" s="36">
        <v>15.5</v>
      </c>
    </row>
    <row r="27" spans="1:6" s="11" customFormat="1" ht="18.75">
      <c r="A27" s="19" t="s">
        <v>18</v>
      </c>
      <c r="B27" s="23">
        <v>401942.5</v>
      </c>
      <c r="C27" s="23">
        <v>57774.9</v>
      </c>
      <c r="D27" s="27">
        <f t="shared" si="1"/>
        <v>0.144</v>
      </c>
      <c r="E27" s="27">
        <f t="shared" si="2"/>
        <v>1.046</v>
      </c>
      <c r="F27" s="36">
        <v>55237.7</v>
      </c>
    </row>
    <row r="28" spans="1:6" s="11" customFormat="1" ht="18.75">
      <c r="A28" s="19" t="s">
        <v>19</v>
      </c>
      <c r="B28" s="23">
        <v>107027.2</v>
      </c>
      <c r="C28" s="23">
        <v>7678.4</v>
      </c>
      <c r="D28" s="27">
        <f t="shared" si="1"/>
        <v>0.072</v>
      </c>
      <c r="E28" s="27">
        <f t="shared" si="2"/>
        <v>0.919</v>
      </c>
      <c r="F28" s="36">
        <v>8357.8</v>
      </c>
    </row>
    <row r="29" spans="1:6" s="11" customFormat="1" ht="18.75">
      <c r="A29" s="19" t="s">
        <v>20</v>
      </c>
      <c r="B29" s="23">
        <v>558</v>
      </c>
      <c r="C29" s="23">
        <v>0</v>
      </c>
      <c r="D29" s="27">
        <f t="shared" si="1"/>
        <v>0</v>
      </c>
      <c r="E29" s="27" t="e">
        <f t="shared" si="2"/>
        <v>#DIV/0!</v>
      </c>
      <c r="F29" s="36">
        <v>0</v>
      </c>
    </row>
    <row r="30" spans="1:6" s="11" customFormat="1" ht="18.75">
      <c r="A30" s="19" t="s">
        <v>21</v>
      </c>
      <c r="B30" s="23">
        <v>13387.3</v>
      </c>
      <c r="C30" s="23">
        <v>3164.6</v>
      </c>
      <c r="D30" s="27">
        <f t="shared" si="1"/>
        <v>0.236</v>
      </c>
      <c r="E30" s="27">
        <f t="shared" si="2"/>
        <v>1.559</v>
      </c>
      <c r="F30" s="36">
        <v>2029.3</v>
      </c>
    </row>
    <row r="31" spans="1:6" s="11" customFormat="1" ht="18.75">
      <c r="A31" s="19" t="s">
        <v>22</v>
      </c>
      <c r="B31" s="23">
        <v>167056.9</v>
      </c>
      <c r="C31" s="23">
        <v>1093.1</v>
      </c>
      <c r="D31" s="27">
        <f t="shared" si="1"/>
        <v>0.007</v>
      </c>
      <c r="E31" s="27">
        <f t="shared" si="2"/>
        <v>0.908</v>
      </c>
      <c r="F31" s="36">
        <v>1204.5</v>
      </c>
    </row>
    <row r="32" spans="1:6" s="11" customFormat="1" ht="37.5">
      <c r="A32" s="19" t="s">
        <v>27</v>
      </c>
      <c r="B32" s="23">
        <v>0</v>
      </c>
      <c r="C32" s="23">
        <v>0</v>
      </c>
      <c r="D32" s="27" t="e">
        <f>C32/B32</f>
        <v>#DIV/0!</v>
      </c>
      <c r="E32" s="27" t="e">
        <f>C32/F32</f>
        <v>#DIV/0!</v>
      </c>
      <c r="F32" s="36">
        <v>0</v>
      </c>
    </row>
    <row r="33" spans="1:6" s="11" customFormat="1" ht="56.25">
      <c r="A33" s="19" t="s">
        <v>23</v>
      </c>
      <c r="B33" s="23">
        <v>0</v>
      </c>
      <c r="C33" s="23">
        <v>0</v>
      </c>
      <c r="D33" s="27" t="e">
        <f t="shared" si="1"/>
        <v>#DIV/0!</v>
      </c>
      <c r="E33" s="27" t="e">
        <f t="shared" si="2"/>
        <v>#DIV/0!</v>
      </c>
      <c r="F33" s="36">
        <v>0</v>
      </c>
    </row>
    <row r="34" spans="1:6" s="11" customFormat="1" ht="18.75">
      <c r="A34" s="12" t="s">
        <v>24</v>
      </c>
      <c r="B34" s="23">
        <f>B4-B20</f>
        <v>-2177.7</v>
      </c>
      <c r="C34" s="23">
        <f>C4-C20</f>
        <v>22737.4</v>
      </c>
      <c r="D34" s="25">
        <v>0</v>
      </c>
      <c r="E34" s="25">
        <f>C34/F34</f>
        <v>-5.872</v>
      </c>
      <c r="F34" s="31">
        <f>F4-F20</f>
        <v>-3871.9</v>
      </c>
    </row>
    <row r="105" spans="1:6" s="3" customFormat="1" ht="18.75">
      <c r="A105" s="1"/>
      <c r="B105" s="2"/>
      <c r="C105" s="2"/>
      <c r="D105" s="2"/>
      <c r="E105" s="2"/>
      <c r="F105" s="24"/>
    </row>
    <row r="126" spans="1:6" s="3" customFormat="1" ht="18.75">
      <c r="A126" s="1"/>
      <c r="B126" s="2"/>
      <c r="C126" s="2"/>
      <c r="D126" s="2"/>
      <c r="E126" s="2"/>
      <c r="F126" s="24"/>
    </row>
    <row r="127" spans="1:6" s="2" customFormat="1" ht="18.75">
      <c r="A127" s="1"/>
      <c r="F127" s="24"/>
    </row>
    <row r="128" spans="1:6" s="5" customFormat="1" ht="18.75">
      <c r="A128" s="1"/>
      <c r="B128" s="2"/>
      <c r="C128" s="2"/>
      <c r="D128" s="2"/>
      <c r="E128" s="2"/>
      <c r="F128" s="24"/>
    </row>
    <row r="129" spans="1:6" s="5" customFormat="1" ht="18.75">
      <c r="A129" s="1"/>
      <c r="B129" s="2"/>
      <c r="C129" s="2"/>
      <c r="D129" s="2"/>
      <c r="E129" s="2"/>
      <c r="F129" s="24"/>
    </row>
    <row r="130" spans="1:6" s="5" customFormat="1" ht="18.75">
      <c r="A130" s="1"/>
      <c r="B130" s="2"/>
      <c r="C130" s="2"/>
      <c r="D130" s="2"/>
      <c r="E130" s="2"/>
      <c r="F130" s="24"/>
    </row>
    <row r="131" spans="1:6" s="5" customFormat="1" ht="18.75">
      <c r="A131" s="1"/>
      <c r="B131" s="2"/>
      <c r="C131" s="2"/>
      <c r="D131" s="2"/>
      <c r="E131" s="2"/>
      <c r="F131" s="24"/>
    </row>
    <row r="132" spans="1:6" s="5" customFormat="1" ht="18.75">
      <c r="A132" s="1"/>
      <c r="B132" s="2"/>
      <c r="C132" s="2"/>
      <c r="D132" s="2"/>
      <c r="E132" s="2"/>
      <c r="F132" s="24"/>
    </row>
    <row r="133" spans="1:6" s="5" customFormat="1" ht="18.75">
      <c r="A133" s="1"/>
      <c r="B133" s="2"/>
      <c r="C133" s="2"/>
      <c r="D133" s="2"/>
      <c r="E133" s="2"/>
      <c r="F133" s="24"/>
    </row>
    <row r="134" spans="1:6" s="5" customFormat="1" ht="18.75">
      <c r="A134" s="1"/>
      <c r="B134" s="2"/>
      <c r="C134" s="2"/>
      <c r="D134" s="2"/>
      <c r="E134" s="2"/>
      <c r="F134" s="24"/>
    </row>
    <row r="135" spans="1:6" s="5" customFormat="1" ht="18.75">
      <c r="A135" s="1"/>
      <c r="B135" s="2"/>
      <c r="C135" s="2"/>
      <c r="D135" s="2"/>
      <c r="E135" s="2"/>
      <c r="F135" s="24"/>
    </row>
    <row r="136" spans="1:6" s="5" customFormat="1" ht="18.75">
      <c r="A136" s="1"/>
      <c r="B136" s="2"/>
      <c r="C136" s="2"/>
      <c r="D136" s="2"/>
      <c r="E136" s="2"/>
      <c r="F136" s="24"/>
    </row>
    <row r="137" spans="1:6" s="5" customFormat="1" ht="18.75">
      <c r="A137" s="1"/>
      <c r="B137" s="2"/>
      <c r="C137" s="2"/>
      <c r="D137" s="2"/>
      <c r="E137" s="2"/>
      <c r="F137" s="24"/>
    </row>
    <row r="138" spans="1:6" s="5" customFormat="1" ht="18.75">
      <c r="A138" s="1"/>
      <c r="B138" s="2"/>
      <c r="C138" s="2"/>
      <c r="D138" s="2"/>
      <c r="E138" s="2"/>
      <c r="F138" s="24"/>
    </row>
    <row r="139" spans="1:6" s="5" customFormat="1" ht="18.75">
      <c r="A139" s="1"/>
      <c r="B139" s="2"/>
      <c r="C139" s="2"/>
      <c r="D139" s="2"/>
      <c r="E139" s="2"/>
      <c r="F139" s="24"/>
    </row>
    <row r="140" spans="1:6" s="5" customFormat="1" ht="18.75">
      <c r="A140" s="1"/>
      <c r="B140" s="2"/>
      <c r="C140" s="2"/>
      <c r="D140" s="2"/>
      <c r="E140" s="2"/>
      <c r="F140" s="24"/>
    </row>
    <row r="141" spans="1:6" s="5" customFormat="1" ht="18.75">
      <c r="A141" s="1"/>
      <c r="B141" s="2"/>
      <c r="C141" s="2"/>
      <c r="D141" s="2"/>
      <c r="E141" s="2"/>
      <c r="F141" s="24"/>
    </row>
    <row r="142" spans="1:6" s="5" customFormat="1" ht="18.75">
      <c r="A142" s="1"/>
      <c r="B142" s="2"/>
      <c r="C142" s="2"/>
      <c r="D142" s="2"/>
      <c r="E142" s="2"/>
      <c r="F142" s="24"/>
    </row>
    <row r="143" spans="1:6" s="5" customFormat="1" ht="18.75">
      <c r="A143" s="1"/>
      <c r="B143" s="2"/>
      <c r="C143" s="2"/>
      <c r="D143" s="2"/>
      <c r="E143" s="2"/>
      <c r="F143" s="24"/>
    </row>
    <row r="144" spans="1:6" s="5" customFormat="1" ht="18.75">
      <c r="A144" s="1"/>
      <c r="B144" s="2"/>
      <c r="C144" s="2"/>
      <c r="D144" s="2"/>
      <c r="E144" s="2"/>
      <c r="F144" s="24"/>
    </row>
    <row r="145" spans="1:6" s="5" customFormat="1" ht="18.75">
      <c r="A145" s="1"/>
      <c r="B145" s="2"/>
      <c r="C145" s="2"/>
      <c r="D145" s="2"/>
      <c r="E145" s="2"/>
      <c r="F145" s="24"/>
    </row>
    <row r="146" spans="1:6" s="5" customFormat="1" ht="18.75">
      <c r="A146" s="1"/>
      <c r="B146" s="2"/>
      <c r="C146" s="2"/>
      <c r="D146" s="2"/>
      <c r="E146" s="2"/>
      <c r="F146" s="24"/>
    </row>
    <row r="147" spans="1:6" s="5" customFormat="1" ht="18.75">
      <c r="A147" s="1"/>
      <c r="B147" s="2"/>
      <c r="C147" s="2"/>
      <c r="D147" s="2"/>
      <c r="E147" s="2"/>
      <c r="F147" s="24"/>
    </row>
    <row r="148" spans="1:6" s="5" customFormat="1" ht="18.75">
      <c r="A148" s="1"/>
      <c r="B148" s="2"/>
      <c r="C148" s="2"/>
      <c r="D148" s="2"/>
      <c r="E148" s="2"/>
      <c r="F148" s="24"/>
    </row>
    <row r="149" spans="1:6" s="2" customFormat="1" ht="18.75">
      <c r="A149" s="1"/>
      <c r="F149" s="24"/>
    </row>
    <row r="150" spans="1:6" s="5" customFormat="1" ht="18.75">
      <c r="A150" s="1"/>
      <c r="B150" s="2"/>
      <c r="C150" s="2"/>
      <c r="D150" s="2"/>
      <c r="E150" s="2"/>
      <c r="F150" s="24"/>
    </row>
    <row r="151" spans="1:6" s="5" customFormat="1" ht="18.75">
      <c r="A151" s="1"/>
      <c r="B151" s="2"/>
      <c r="C151" s="2"/>
      <c r="D151" s="2"/>
      <c r="E151" s="2"/>
      <c r="F151" s="24"/>
    </row>
    <row r="152" spans="1:6" s="5" customFormat="1" ht="18.75">
      <c r="A152" s="1"/>
      <c r="B152" s="2"/>
      <c r="C152" s="2"/>
      <c r="D152" s="2"/>
      <c r="E152" s="2"/>
      <c r="F152" s="24"/>
    </row>
    <row r="153" spans="1:6" s="5" customFormat="1" ht="18.75">
      <c r="A153" s="1"/>
      <c r="B153" s="2"/>
      <c r="C153" s="2"/>
      <c r="D153" s="2"/>
      <c r="E153" s="2"/>
      <c r="F153" s="24"/>
    </row>
    <row r="154" spans="1:6" s="5" customFormat="1" ht="18.75">
      <c r="A154" s="1"/>
      <c r="B154" s="2"/>
      <c r="C154" s="2"/>
      <c r="D154" s="2"/>
      <c r="E154" s="2"/>
      <c r="F154" s="24"/>
    </row>
    <row r="155" spans="1:6" s="5" customFormat="1" ht="18.75">
      <c r="A155" s="1"/>
      <c r="B155" s="2"/>
      <c r="C155" s="2"/>
      <c r="D155" s="2"/>
      <c r="E155" s="2"/>
      <c r="F155" s="24"/>
    </row>
    <row r="156" spans="1:6" s="5" customFormat="1" ht="18.75">
      <c r="A156" s="1"/>
      <c r="B156" s="2"/>
      <c r="C156" s="2"/>
      <c r="D156" s="2"/>
      <c r="E156" s="2"/>
      <c r="F156" s="24"/>
    </row>
    <row r="157" spans="1:6" s="3" customFormat="1" ht="18.75">
      <c r="A157" s="1"/>
      <c r="B157" s="2"/>
      <c r="C157" s="2"/>
      <c r="D157" s="2"/>
      <c r="E157" s="2"/>
      <c r="F157" s="24"/>
    </row>
    <row r="158" spans="1:6" s="3" customFormat="1" ht="18.75">
      <c r="A158" s="1"/>
      <c r="B158" s="2"/>
      <c r="C158" s="2"/>
      <c r="D158" s="2"/>
      <c r="E158" s="2"/>
      <c r="F158" s="24"/>
    </row>
    <row r="159" spans="1:6" s="3" customFormat="1" ht="18.75">
      <c r="A159" s="1"/>
      <c r="B159" s="2"/>
      <c r="C159" s="2"/>
      <c r="D159" s="2"/>
      <c r="E159" s="2"/>
      <c r="F159" s="24"/>
    </row>
    <row r="240" spans="1:6" s="4" customFormat="1" ht="18.75">
      <c r="A240" s="1"/>
      <c r="B240" s="2"/>
      <c r="C240" s="2"/>
      <c r="D240" s="2"/>
      <c r="E240" s="2"/>
      <c r="F240" s="24"/>
    </row>
    <row r="241" spans="1:6" s="4" customFormat="1" ht="18.75">
      <c r="A241" s="1"/>
      <c r="B241" s="2"/>
      <c r="C241" s="2"/>
      <c r="D241" s="2"/>
      <c r="E241" s="2"/>
      <c r="F241" s="24"/>
    </row>
    <row r="242" spans="1:6" s="2" customFormat="1" ht="18.75">
      <c r="A242" s="1"/>
      <c r="F242" s="24"/>
    </row>
    <row r="243" spans="1:6" s="2" customFormat="1" ht="18.75">
      <c r="A243" s="1"/>
      <c r="F243" s="24"/>
    </row>
    <row r="244" spans="1:6" s="2" customFormat="1" ht="18.75">
      <c r="A244" s="1"/>
      <c r="F244" s="24"/>
    </row>
    <row r="245" spans="1:6" s="2" customFormat="1" ht="18.75">
      <c r="A245" s="1"/>
      <c r="F245" s="24"/>
    </row>
    <row r="246" spans="1:6" s="2" customFormat="1" ht="18.75">
      <c r="A246" s="1"/>
      <c r="F246" s="24"/>
    </row>
    <row r="247" spans="1:6" s="2" customFormat="1" ht="18.75">
      <c r="A247" s="1"/>
      <c r="F247" s="24"/>
    </row>
    <row r="248" spans="1:6" s="2" customFormat="1" ht="18.75">
      <c r="A248" s="1"/>
      <c r="F248" s="24"/>
    </row>
    <row r="249" spans="1:6" s="2" customFormat="1" ht="18.75">
      <c r="A249" s="1"/>
      <c r="F249" s="24"/>
    </row>
    <row r="250" spans="1:6" s="2" customFormat="1" ht="18.75">
      <c r="A250" s="1"/>
      <c r="F250" s="24"/>
    </row>
    <row r="251" spans="1:6" s="2" customFormat="1" ht="18.75">
      <c r="A251" s="1"/>
      <c r="F251" s="24"/>
    </row>
    <row r="252" spans="1:6" s="2" customFormat="1" ht="18.75">
      <c r="A252" s="1"/>
      <c r="F252" s="24"/>
    </row>
    <row r="253" spans="1:6" s="2" customFormat="1" ht="18.75">
      <c r="A253" s="1"/>
      <c r="F253" s="24"/>
    </row>
    <row r="254" spans="1:6" s="2" customFormat="1" ht="18.75">
      <c r="A254" s="1"/>
      <c r="F254" s="24"/>
    </row>
    <row r="255" spans="1:6" s="2" customFormat="1" ht="18.75">
      <c r="A255" s="1"/>
      <c r="F255" s="24"/>
    </row>
    <row r="256" spans="1:6" s="6" customFormat="1" ht="20.25">
      <c r="A256" s="1"/>
      <c r="B256" s="2"/>
      <c r="C256" s="2"/>
      <c r="D256" s="2"/>
      <c r="E256" s="2"/>
      <c r="F256" s="24"/>
    </row>
  </sheetData>
  <sheetProtection/>
  <mergeCells count="1">
    <mergeCell ref="A1:E1"/>
  </mergeCells>
  <printOptions/>
  <pageMargins left="0.46" right="0.27" top="0.25" bottom="0.15" header="0.16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>Наталья</cp:lastModifiedBy>
  <cp:lastPrinted>2018-02-01T13:44:25Z</cp:lastPrinted>
  <dcterms:created xsi:type="dcterms:W3CDTF">2008-09-02T06:53:30Z</dcterms:created>
  <dcterms:modified xsi:type="dcterms:W3CDTF">2024-03-25T08:08:47Z</dcterms:modified>
  <cp:category/>
  <cp:version/>
  <cp:contentType/>
  <cp:contentStatus/>
</cp:coreProperties>
</file>