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" sheetId="1" r:id="rId1"/>
    <sheet name="Лист1" sheetId="2" r:id="rId2"/>
  </sheets>
  <definedNames>
    <definedName name="_xlnm.Print_Titles" localSheetId="0">форма!$3:$5</definedName>
    <definedName name="_xlnm.Print_Area" localSheetId="0">форма!$A$1:$J$48</definedName>
  </definedNames>
  <calcPr calcId="124519"/>
</workbook>
</file>

<file path=xl/calcChain.xml><?xml version="1.0" encoding="utf-8"?>
<calcChain xmlns="http://schemas.openxmlformats.org/spreadsheetml/2006/main">
  <c r="F32" i="1"/>
  <c r="G32"/>
  <c r="H32"/>
  <c r="I32"/>
  <c r="J32"/>
  <c r="E32"/>
  <c r="E48" s="1"/>
  <c r="F26" l="1"/>
  <c r="G26"/>
  <c r="H26"/>
  <c r="I26"/>
  <c r="J26"/>
  <c r="E26"/>
  <c r="F21"/>
  <c r="G21"/>
  <c r="H21"/>
  <c r="I21"/>
  <c r="J21"/>
  <c r="E21"/>
  <c r="F13"/>
  <c r="G13"/>
  <c r="H13"/>
  <c r="I13"/>
  <c r="J13"/>
  <c r="E13"/>
  <c r="F6"/>
  <c r="G6"/>
  <c r="H6"/>
  <c r="I6"/>
  <c r="J6"/>
  <c r="E6"/>
  <c r="I48" l="1"/>
  <c r="J48"/>
  <c r="G48" l="1"/>
  <c r="H48"/>
  <c r="F48"/>
</calcChain>
</file>

<file path=xl/sharedStrings.xml><?xml version="1.0" encoding="utf-8"?>
<sst xmlns="http://schemas.openxmlformats.org/spreadsheetml/2006/main" count="143" uniqueCount="102">
  <si>
    <t>Проведение мероприятий по легализации "теневой" заработной платы</t>
  </si>
  <si>
    <t>Проведение работы по легализация неформальной занятости населения</t>
  </si>
  <si>
    <t>Выявление собственников недвижимости, сдающих в наем жилые помещения без декларирования доходов и уплаты налогов</t>
  </si>
  <si>
    <t>Выявление резервов роста поступлений налога, взимаемого в связи с применением упрощенной системы налогообложения, путем определения причин убыточности организаций и легализации их доходов</t>
  </si>
  <si>
    <t>Координация работы органов местного самоуправления области по обеспечению государственной регистрации прав собственности граждан на недвижимое имущество</t>
  </si>
  <si>
    <t xml:space="preserve">Координация деятельности органов местного самоуправления области по усилению муниципального земельного контроля по соблюдению землепользователями норм земельного законодательства </t>
  </si>
  <si>
    <t>Обеспечение мониторинга налоговых поступлений от федеральных торговых сетей и их подразделений, в целях недопущения снижения налоговых  платежей</t>
  </si>
  <si>
    <t>количество граждан, в отношении которых повышена и легализована заработная плата</t>
  </si>
  <si>
    <t>количество граждан, с которыми оформлены трудовые отношения</t>
  </si>
  <si>
    <t>количество выявленных собственников недвижимости, сдающих в наем жилые помещения</t>
  </si>
  <si>
    <t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</t>
  </si>
  <si>
    <t xml:space="preserve">количество проверок, выявивших нарушения норм земельного законодательства </t>
  </si>
  <si>
    <t>сумма поступлений денежных взысканий (штрафов) за нарушение земельного законодательства в местные бюджеты</t>
  </si>
  <si>
    <t>количество рекламных конструкций, установленных без разрешения</t>
  </si>
  <si>
    <t>сумма поступлений денежных взысканий (штрафов) за установку рекламных конструкций без разрешения</t>
  </si>
  <si>
    <t>количество предъявленных претензий, судебных исков к арендаторам имущества и земельных участков</t>
  </si>
  <si>
    <t xml:space="preserve">Ед. измерения </t>
  </si>
  <si>
    <t xml:space="preserve">количество проведенных рейдовых мероприятий по взысканию задолженности </t>
  </si>
  <si>
    <t>Наименование мероприятия</t>
  </si>
  <si>
    <t>Целевой показатель</t>
  </si>
  <si>
    <t>Бюджетный эффект</t>
  </si>
  <si>
    <t>Принятие мер по урегулированию и взысканию задолженности по налоговым платежам:</t>
  </si>
  <si>
    <t>1.</t>
  </si>
  <si>
    <t>1.1.</t>
  </si>
  <si>
    <t>1.2.</t>
  </si>
  <si>
    <t>2.</t>
  </si>
  <si>
    <t>2.1.</t>
  </si>
  <si>
    <t>2.2.</t>
  </si>
  <si>
    <t>2.3.</t>
  </si>
  <si>
    <t>Принятие мер по дополнительному поступлению налогов на совокупный доход:</t>
  </si>
  <si>
    <t>3.</t>
  </si>
  <si>
    <t>3.1.</t>
  </si>
  <si>
    <t>3.3.</t>
  </si>
  <si>
    <t>Принятие мер по дополнительному поступлению местных налогов:</t>
  </si>
  <si>
    <t>4.</t>
  </si>
  <si>
    <t>4.1.</t>
  </si>
  <si>
    <t>4.4.</t>
  </si>
  <si>
    <t>5.</t>
  </si>
  <si>
    <t>Принятие мер по дополнительному поступлению неналоговых доходов:</t>
  </si>
  <si>
    <t>5.1.</t>
  </si>
  <si>
    <t>5.2.</t>
  </si>
  <si>
    <t>5.5.</t>
  </si>
  <si>
    <t>5.6.</t>
  </si>
  <si>
    <t>5.7.</t>
  </si>
  <si>
    <t>5.8.</t>
  </si>
  <si>
    <t>тыс.рублей</t>
  </si>
  <si>
    <t>ед.</t>
  </si>
  <si>
    <t>чел.</t>
  </si>
  <si>
    <t>количество проведенных рейдов по выявлению граждан, с которыми не оформлены трудовые отношения</t>
  </si>
  <si>
    <t>поступление средств в результате принятых мер по урегулированию и взысканию задолженности по имущественным налогам</t>
  </si>
  <si>
    <t>количество выданных патентов</t>
  </si>
  <si>
    <t>урегулирование и взыскание задолженности по налогу на доходы физических лиц, единому налогу на вмененный доход, налогу, взимаемому в связи с применением упрощенной системы налогообложения</t>
  </si>
  <si>
    <t>ежегодный прирост поступлений налога, взимаемого в связи с применением упрощенной системы налогообложения</t>
  </si>
  <si>
    <t>сумма дополнительного поступления налога на доходы физических лиц в результате проведения мероприятий по легализации "теневой" заработной платы</t>
  </si>
  <si>
    <t>сумма дополнительного поступления налога на доходы физических лиц в результате в результате проведения мероприятий по легализации неформальной занятости населения</t>
  </si>
  <si>
    <t>сумма дополнительного поступления налога на доходы физических лиц в результате выявления собственников недвижимости, сдающих в наем жилые помещения</t>
  </si>
  <si>
    <t>сумма поступления налога, взимаемого в связи с применением патентной системы налогообложения</t>
  </si>
  <si>
    <t>сумма дополнительного начисления налога на имущество физических лиц</t>
  </si>
  <si>
    <t>сумма дополнительного начисления земельного налога</t>
  </si>
  <si>
    <t>количество зарегистрированных земельных участков</t>
  </si>
  <si>
    <t>количество зарегистрированных объектов недвижимого имущества  (строений, помещений и сооружений)</t>
  </si>
  <si>
    <t xml:space="preserve">сумма поступлений неналоговых доходов от проведения претензионно-исковой работы по взысканию задолженности по аренде земельных участков и имущества </t>
  </si>
  <si>
    <t>сумма поступлений земельного налога в результате усиления муниципального земельного контроля</t>
  </si>
  <si>
    <t>6.</t>
  </si>
  <si>
    <t>7.</t>
  </si>
  <si>
    <t>Принятие мер, направленных на повышение эффективности работы по выполнению Прогнозного плана приватизации муниципального имущества</t>
  </si>
  <si>
    <t>количество вновь созданных рабочих мест</t>
  </si>
  <si>
    <t>дополнительное поступление доходов от создания новых рабочих мест</t>
  </si>
  <si>
    <t>Развитие патентной системы налогообложения</t>
  </si>
  <si>
    <t>Проведение работы по выявлению рекламных конструкций, установленных на территории муниципального образования без действующего разрешения на установку и эксплуатацию рекламной конструкции</t>
  </si>
  <si>
    <t>количество Прогнозных планов приватизации муниципального имущества, принятых районом (городскими округами) и поселениями</t>
  </si>
  <si>
    <t>Принятие мер по дополнительным поступлениям от обеления доходов:</t>
  </si>
  <si>
    <t>ежегодный прирост налоговых поступлений от федеральных торговых сетей (НДФЛ, УСН, земельный налог)</t>
  </si>
  <si>
    <t>Проведение мероприятий по формированию благоприятного инвестиционного климата в муниципальных образованиях</t>
  </si>
  <si>
    <t>проведение мероприятий по урегулированию и взысканию задолженности по имущественным налогам (налог на имущество физических лиц, земельный налог с физических лиц, транспортный налог с физических лиц)</t>
  </si>
  <si>
    <t>количество охваченных налогоплательщиков, имеющих задолженность по имущественным налогам, в результате рейдовых мероприятий и индивидуальной работы</t>
  </si>
  <si>
    <t>Итого бюджетный эффект от мероприятий по росту доходного потенциала</t>
  </si>
  <si>
    <t>в консолидированный бюджет области</t>
  </si>
  <si>
    <t>в т.ч. в консолидированный бюджет района / бюджет городского округа</t>
  </si>
  <si>
    <t>2021 год</t>
  </si>
  <si>
    <t>2022 год</t>
  </si>
  <si>
    <t>2023 год</t>
  </si>
  <si>
    <t>поступление средств в результате принятых мер по урегулированию и взысканию задолженности по налоговым платежам (НДФЛ, ЕНВД,УСН)</t>
  </si>
  <si>
    <t>Развитие института самозанятых</t>
  </si>
  <si>
    <t>1.3.</t>
  </si>
  <si>
    <t>да / нет</t>
  </si>
  <si>
    <t>установление контроля за платежной налоговой дисциплиной субъектов предпринимательской деятельности,  являющихся получателями бюджетных средств, выделенных на реализацию национальных проектов</t>
  </si>
  <si>
    <t>Разработка плана мероприятий по отмене налоговых льгот по местным налогам</t>
  </si>
  <si>
    <t>Принятие мер, направленных на повышение эффективности работы муниципальных унитарных предприятий,  хозяйственных обществ, акции (доли) которых находятся в муниципальной собственности</t>
  </si>
  <si>
    <t>количество муниципальных унитарных предприятий и  хозяйственных обществ, акции (доли) которых находятся в муниципальной собственности</t>
  </si>
  <si>
    <t>прирост доходов от перечисления в бюджет части прибыли муниципальных унитарных предприятий и доходов от долей собственности в коммерческих предприятиях (к аналогичному периоду прошлого года)</t>
  </si>
  <si>
    <t>поступление доходов от приватизации муниципального</t>
  </si>
  <si>
    <t>поступление средств в результате принятых мер по урегулированию и взысканию задолженности по  налоговым платежам по субъектам предпринимательской деятельности,  являющихся получателями бюджетных средств</t>
  </si>
  <si>
    <t>наличие плана мероприятий по отмене налоговых льгот по местным налогам</t>
  </si>
  <si>
    <t>Повышение уровня собираемости штрафов, поступающих в местный бюджет</t>
  </si>
  <si>
    <t>1.4.</t>
  </si>
  <si>
    <t>урегулирование задолженности бюджетных организаций по налоговым платежам и страховым взносам, пени, штрафам</t>
  </si>
  <si>
    <t>отсутствие задолженности  бюджетных организаций по налоговым платежам и страховым взносам, пени, штрафам</t>
  </si>
  <si>
    <t>количество зарегистрировавшихся в качестве самозанятых</t>
  </si>
  <si>
    <t>прирост доходов от штрафов к аналогичному периоду прошлого года</t>
  </si>
  <si>
    <t>План мероприятий, направленных на рост доходного потенциала консолидированного бюджета  Устюженского муниципального района, на 2021-2023 годы</t>
  </si>
  <si>
    <t xml:space="preserve">                           Приложение                                                                           к постановлению администрации Устюженского муниципального района от 28.04.2021 № 324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</si>
</sst>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vertical="center" wrapText="1"/>
    </xf>
    <xf numFmtId="164" fontId="4" fillId="2" borderId="3" xfId="1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2" fillId="0" borderId="5" xfId="1" applyNumberFormat="1" applyFont="1" applyFill="1" applyBorder="1" applyAlignment="1">
      <alignment horizontal="left" vertical="center" wrapText="1"/>
    </xf>
    <xf numFmtId="164" fontId="2" fillId="0" borderId="8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center" vertical="top" wrapText="1"/>
    </xf>
    <xf numFmtId="164" fontId="2" fillId="0" borderId="7" xfId="1" applyNumberFormat="1" applyFont="1" applyFill="1" applyBorder="1" applyAlignment="1">
      <alignment horizontal="center" vertical="top" wrapText="1"/>
    </xf>
    <xf numFmtId="164" fontId="2" fillId="0" borderId="8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75" zoomScaleNormal="25" zoomScaleSheetLayoutView="75" workbookViewId="0">
      <pane xSplit="3" ySplit="5" topLeftCell="H66" activePane="bottomRight" state="frozen"/>
      <selection pane="topRight" activeCell="D1" sqref="D1"/>
      <selection pane="bottomLeft" activeCell="A5" sqref="A5"/>
      <selection pane="bottomRight" activeCell="C1" sqref="C1"/>
    </sheetView>
  </sheetViews>
  <sheetFormatPr defaultColWidth="8.85546875" defaultRowHeight="18.75"/>
  <cols>
    <col min="1" max="1" width="6.7109375" style="3" customWidth="1"/>
    <col min="2" max="2" width="60.5703125" style="1" customWidth="1"/>
    <col min="3" max="3" width="64.42578125" style="2" customWidth="1"/>
    <col min="4" max="4" width="17.7109375" style="3" customWidth="1"/>
    <col min="5" max="5" width="18.85546875" style="3" customWidth="1"/>
    <col min="6" max="10" width="18.85546875" style="1" customWidth="1"/>
    <col min="11" max="11" width="8.85546875" style="1"/>
    <col min="12" max="12" width="26.7109375" style="1" customWidth="1"/>
    <col min="13" max="16384" width="8.85546875" style="1"/>
  </cols>
  <sheetData>
    <row r="1" spans="1:10" ht="118.5" customHeight="1">
      <c r="A1" s="4"/>
      <c r="D1" s="4"/>
      <c r="H1" s="38" t="s">
        <v>101</v>
      </c>
      <c r="I1" s="38"/>
      <c r="J1" s="38"/>
    </row>
    <row r="2" spans="1:10" ht="42" customHeight="1">
      <c r="A2" s="43" t="s">
        <v>100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40.9" customHeight="1">
      <c r="A3" s="41"/>
      <c r="B3" s="41" t="s">
        <v>18</v>
      </c>
      <c r="C3" s="41" t="s">
        <v>19</v>
      </c>
      <c r="D3" s="41" t="s">
        <v>16</v>
      </c>
      <c r="E3" s="41" t="s">
        <v>79</v>
      </c>
      <c r="F3" s="41"/>
      <c r="G3" s="41" t="s">
        <v>80</v>
      </c>
      <c r="H3" s="41"/>
      <c r="I3" s="41" t="s">
        <v>81</v>
      </c>
      <c r="J3" s="41"/>
    </row>
    <row r="4" spans="1:10" ht="54" customHeight="1">
      <c r="A4" s="41"/>
      <c r="B4" s="41"/>
      <c r="C4" s="41"/>
      <c r="D4" s="41"/>
      <c r="E4" s="41" t="s">
        <v>20</v>
      </c>
      <c r="F4" s="41"/>
      <c r="G4" s="41" t="s">
        <v>20</v>
      </c>
      <c r="H4" s="41"/>
      <c r="I4" s="41" t="s">
        <v>20</v>
      </c>
      <c r="J4" s="41"/>
    </row>
    <row r="5" spans="1:10" ht="136.15" customHeight="1">
      <c r="A5" s="41"/>
      <c r="B5" s="41"/>
      <c r="C5" s="41"/>
      <c r="D5" s="41"/>
      <c r="E5" s="13" t="s">
        <v>77</v>
      </c>
      <c r="F5" s="13" t="s">
        <v>78</v>
      </c>
      <c r="G5" s="13" t="s">
        <v>77</v>
      </c>
      <c r="H5" s="13" t="s">
        <v>78</v>
      </c>
      <c r="I5" s="27" t="s">
        <v>77</v>
      </c>
      <c r="J5" s="27" t="s">
        <v>78</v>
      </c>
    </row>
    <row r="6" spans="1:10" ht="44.45" customHeight="1">
      <c r="A6" s="5" t="s">
        <v>22</v>
      </c>
      <c r="B6" s="17" t="s">
        <v>21</v>
      </c>
      <c r="C6" s="18"/>
      <c r="D6" s="18"/>
      <c r="E6" s="23">
        <f>E7+E10+E11</f>
        <v>9925</v>
      </c>
      <c r="F6" s="23">
        <f t="shared" ref="F6:J6" si="0">F7+F10+F11</f>
        <v>5569.7</v>
      </c>
      <c r="G6" s="23">
        <f t="shared" si="0"/>
        <v>9925</v>
      </c>
      <c r="H6" s="23">
        <f t="shared" si="0"/>
        <v>5569.7</v>
      </c>
      <c r="I6" s="23">
        <f t="shared" si="0"/>
        <v>9925</v>
      </c>
      <c r="J6" s="23">
        <f t="shared" si="0"/>
        <v>5569.7</v>
      </c>
    </row>
    <row r="7" spans="1:10" ht="97.15" customHeight="1">
      <c r="A7" s="5" t="s">
        <v>23</v>
      </c>
      <c r="B7" s="37" t="s">
        <v>51</v>
      </c>
      <c r="C7" s="10" t="s">
        <v>82</v>
      </c>
      <c r="D7" s="5" t="s">
        <v>45</v>
      </c>
      <c r="E7" s="25">
        <v>7100</v>
      </c>
      <c r="F7" s="25">
        <v>3599.7</v>
      </c>
      <c r="G7" s="25">
        <v>7100</v>
      </c>
      <c r="H7" s="25">
        <v>3599.7</v>
      </c>
      <c r="I7" s="25">
        <v>7100</v>
      </c>
      <c r="J7" s="25">
        <v>3599.7</v>
      </c>
    </row>
    <row r="8" spans="1:10" ht="43.15" customHeight="1">
      <c r="A8" s="41" t="s">
        <v>24</v>
      </c>
      <c r="B8" s="39" t="s">
        <v>74</v>
      </c>
      <c r="C8" s="10" t="s">
        <v>17</v>
      </c>
      <c r="D8" s="5" t="s">
        <v>46</v>
      </c>
      <c r="E8" s="16">
        <v>75</v>
      </c>
      <c r="F8" s="16">
        <v>75</v>
      </c>
      <c r="G8" s="35">
        <v>75</v>
      </c>
      <c r="H8" s="35">
        <v>75</v>
      </c>
      <c r="I8" s="35">
        <v>75</v>
      </c>
      <c r="J8" s="35">
        <v>75</v>
      </c>
    </row>
    <row r="9" spans="1:10" ht="76.150000000000006" customHeight="1">
      <c r="A9" s="41"/>
      <c r="B9" s="42"/>
      <c r="C9" s="10" t="s">
        <v>75</v>
      </c>
      <c r="D9" s="7" t="s">
        <v>47</v>
      </c>
      <c r="E9" s="30">
        <v>1061</v>
      </c>
      <c r="F9" s="30">
        <v>815</v>
      </c>
      <c r="G9" s="35">
        <v>1061</v>
      </c>
      <c r="H9" s="35">
        <v>815</v>
      </c>
      <c r="I9" s="35">
        <v>1061</v>
      </c>
      <c r="J9" s="35">
        <v>815</v>
      </c>
    </row>
    <row r="10" spans="1:10" ht="62.45" customHeight="1">
      <c r="A10" s="41"/>
      <c r="B10" s="40"/>
      <c r="C10" s="10" t="s">
        <v>49</v>
      </c>
      <c r="D10" s="5" t="s">
        <v>45</v>
      </c>
      <c r="E10" s="25">
        <v>2825</v>
      </c>
      <c r="F10" s="25">
        <v>1970</v>
      </c>
      <c r="G10" s="25">
        <v>2825</v>
      </c>
      <c r="H10" s="25">
        <v>1970</v>
      </c>
      <c r="I10" s="25">
        <v>2825</v>
      </c>
      <c r="J10" s="25">
        <v>1970</v>
      </c>
    </row>
    <row r="11" spans="1:10" s="36" customFormat="1" ht="97.15" customHeight="1">
      <c r="A11" s="26" t="s">
        <v>84</v>
      </c>
      <c r="B11" s="37" t="s">
        <v>86</v>
      </c>
      <c r="C11" s="11" t="s">
        <v>92</v>
      </c>
      <c r="D11" s="26" t="s">
        <v>45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s="36" customFormat="1" ht="97.15" customHeight="1">
      <c r="A12" s="26" t="s">
        <v>95</v>
      </c>
      <c r="B12" s="37" t="s">
        <v>96</v>
      </c>
      <c r="C12" s="11" t="s">
        <v>97</v>
      </c>
      <c r="D12" s="26" t="s">
        <v>85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40.9" customHeight="1">
      <c r="A13" s="5" t="s">
        <v>25</v>
      </c>
      <c r="B13" s="19" t="s">
        <v>71</v>
      </c>
      <c r="C13" s="20"/>
      <c r="D13" s="20"/>
      <c r="E13" s="22">
        <f>E15+E18+E20</f>
        <v>6748</v>
      </c>
      <c r="F13" s="22">
        <f t="shared" ref="F13:J13" si="1">F15+F18+F20</f>
        <v>3422.3</v>
      </c>
      <c r="G13" s="22">
        <f t="shared" si="1"/>
        <v>6748</v>
      </c>
      <c r="H13" s="22">
        <f t="shared" si="1"/>
        <v>3422.3</v>
      </c>
      <c r="I13" s="22">
        <f t="shared" si="1"/>
        <v>6748</v>
      </c>
      <c r="J13" s="22">
        <f t="shared" si="1"/>
        <v>3422.3</v>
      </c>
    </row>
    <row r="14" spans="1:10" ht="37.5">
      <c r="A14" s="41" t="s">
        <v>26</v>
      </c>
      <c r="B14" s="39" t="s">
        <v>0</v>
      </c>
      <c r="C14" s="10" t="s">
        <v>7</v>
      </c>
      <c r="D14" s="5" t="s">
        <v>47</v>
      </c>
      <c r="E14" s="16">
        <v>600</v>
      </c>
      <c r="F14" s="16">
        <v>600</v>
      </c>
      <c r="G14" s="35">
        <v>600</v>
      </c>
      <c r="H14" s="35">
        <v>600</v>
      </c>
      <c r="I14" s="35">
        <v>600</v>
      </c>
      <c r="J14" s="35">
        <v>600</v>
      </c>
    </row>
    <row r="15" spans="1:10" ht="75">
      <c r="A15" s="41"/>
      <c r="B15" s="40"/>
      <c r="C15" s="10" t="s">
        <v>53</v>
      </c>
      <c r="D15" s="5" t="s">
        <v>45</v>
      </c>
      <c r="E15" s="25">
        <v>3644</v>
      </c>
      <c r="F15" s="24">
        <v>1848</v>
      </c>
      <c r="G15" s="25">
        <v>3644</v>
      </c>
      <c r="H15" s="24">
        <v>1848</v>
      </c>
      <c r="I15" s="25">
        <v>3644</v>
      </c>
      <c r="J15" s="24">
        <v>1848</v>
      </c>
    </row>
    <row r="16" spans="1:10" ht="42.6" customHeight="1">
      <c r="A16" s="41" t="s">
        <v>27</v>
      </c>
      <c r="B16" s="51" t="s">
        <v>1</v>
      </c>
      <c r="C16" s="10" t="s">
        <v>8</v>
      </c>
      <c r="D16" s="5" t="s">
        <v>47</v>
      </c>
      <c r="E16" s="16">
        <v>500</v>
      </c>
      <c r="F16" s="16">
        <v>500</v>
      </c>
      <c r="G16" s="35">
        <v>500</v>
      </c>
      <c r="H16" s="35">
        <v>500</v>
      </c>
      <c r="I16" s="35">
        <v>500</v>
      </c>
      <c r="J16" s="35">
        <v>500</v>
      </c>
    </row>
    <row r="17" spans="1:10" ht="61.9" customHeight="1">
      <c r="A17" s="41"/>
      <c r="B17" s="52"/>
      <c r="C17" s="10" t="s">
        <v>48</v>
      </c>
      <c r="D17" s="5" t="s">
        <v>46</v>
      </c>
      <c r="E17" s="16">
        <v>27</v>
      </c>
      <c r="F17" s="16">
        <v>27</v>
      </c>
      <c r="G17" s="35">
        <v>27</v>
      </c>
      <c r="H17" s="35">
        <v>27</v>
      </c>
      <c r="I17" s="35">
        <v>27</v>
      </c>
      <c r="J17" s="35">
        <v>27</v>
      </c>
    </row>
    <row r="18" spans="1:10" ht="75">
      <c r="A18" s="41"/>
      <c r="B18" s="53"/>
      <c r="C18" s="10" t="s">
        <v>54</v>
      </c>
      <c r="D18" s="5" t="s">
        <v>45</v>
      </c>
      <c r="E18" s="25">
        <v>3100</v>
      </c>
      <c r="F18" s="16">
        <v>1572.3</v>
      </c>
      <c r="G18" s="25">
        <v>3100</v>
      </c>
      <c r="H18" s="35">
        <v>1572.3</v>
      </c>
      <c r="I18" s="25">
        <v>3100</v>
      </c>
      <c r="J18" s="35">
        <v>1572.3</v>
      </c>
    </row>
    <row r="19" spans="1:10" ht="55.9" customHeight="1">
      <c r="A19" s="41" t="s">
        <v>28</v>
      </c>
      <c r="B19" s="47" t="s">
        <v>2</v>
      </c>
      <c r="C19" s="10" t="s">
        <v>9</v>
      </c>
      <c r="D19" s="5" t="s">
        <v>47</v>
      </c>
      <c r="E19" s="16">
        <v>2</v>
      </c>
      <c r="F19" s="16">
        <v>2</v>
      </c>
      <c r="G19" s="35">
        <v>2</v>
      </c>
      <c r="H19" s="35">
        <v>2</v>
      </c>
      <c r="I19" s="35">
        <v>2</v>
      </c>
      <c r="J19" s="35">
        <v>2</v>
      </c>
    </row>
    <row r="20" spans="1:10" ht="89.45" customHeight="1">
      <c r="A20" s="41"/>
      <c r="B20" s="47"/>
      <c r="C20" s="10" t="s">
        <v>55</v>
      </c>
      <c r="D20" s="5" t="s">
        <v>45</v>
      </c>
      <c r="E20" s="25">
        <v>4</v>
      </c>
      <c r="F20" s="25">
        <v>2</v>
      </c>
      <c r="G20" s="25">
        <v>4</v>
      </c>
      <c r="H20" s="25">
        <v>2</v>
      </c>
      <c r="I20" s="25">
        <v>4</v>
      </c>
      <c r="J20" s="25">
        <v>2</v>
      </c>
    </row>
    <row r="21" spans="1:10" ht="52.15" customHeight="1">
      <c r="A21" s="5" t="s">
        <v>30</v>
      </c>
      <c r="B21" s="19" t="s">
        <v>29</v>
      </c>
      <c r="C21" s="20"/>
      <c r="D21" s="20"/>
      <c r="E21" s="22">
        <f>E22+E24</f>
        <v>535</v>
      </c>
      <c r="F21" s="22">
        <f t="shared" ref="F21:J21" si="2">F22+F24</f>
        <v>535</v>
      </c>
      <c r="G21" s="22">
        <f t="shared" si="2"/>
        <v>535</v>
      </c>
      <c r="H21" s="22">
        <f t="shared" si="2"/>
        <v>535</v>
      </c>
      <c r="I21" s="22">
        <f t="shared" si="2"/>
        <v>535</v>
      </c>
      <c r="J21" s="22">
        <f t="shared" si="2"/>
        <v>535</v>
      </c>
    </row>
    <row r="22" spans="1:10" ht="99" customHeight="1">
      <c r="A22" s="5" t="s">
        <v>31</v>
      </c>
      <c r="B22" s="6" t="s">
        <v>3</v>
      </c>
      <c r="C22" s="10" t="s">
        <v>52</v>
      </c>
      <c r="D22" s="5" t="s">
        <v>45</v>
      </c>
      <c r="E22" s="25">
        <v>133</v>
      </c>
      <c r="F22" s="25">
        <v>133</v>
      </c>
      <c r="G22" s="25">
        <v>133</v>
      </c>
      <c r="H22" s="25">
        <v>133</v>
      </c>
      <c r="I22" s="25">
        <v>133</v>
      </c>
      <c r="J22" s="25">
        <v>133</v>
      </c>
    </row>
    <row r="23" spans="1:10">
      <c r="A23" s="41" t="s">
        <v>32</v>
      </c>
      <c r="B23" s="47" t="s">
        <v>68</v>
      </c>
      <c r="C23" s="10" t="s">
        <v>50</v>
      </c>
      <c r="D23" s="5" t="s">
        <v>46</v>
      </c>
      <c r="E23" s="16">
        <v>42</v>
      </c>
      <c r="F23" s="16">
        <v>42</v>
      </c>
      <c r="G23" s="35">
        <v>42</v>
      </c>
      <c r="H23" s="35">
        <v>42</v>
      </c>
      <c r="I23" s="35">
        <v>42</v>
      </c>
      <c r="J23" s="35">
        <v>42</v>
      </c>
    </row>
    <row r="24" spans="1:10" ht="56.25">
      <c r="A24" s="41"/>
      <c r="B24" s="47"/>
      <c r="C24" s="10" t="s">
        <v>56</v>
      </c>
      <c r="D24" s="5" t="s">
        <v>45</v>
      </c>
      <c r="E24" s="25">
        <v>402</v>
      </c>
      <c r="F24" s="25">
        <v>402</v>
      </c>
      <c r="G24" s="25">
        <v>402</v>
      </c>
      <c r="H24" s="25">
        <v>402</v>
      </c>
      <c r="I24" s="25">
        <v>402</v>
      </c>
      <c r="J24" s="25">
        <v>402</v>
      </c>
    </row>
    <row r="25" spans="1:10" ht="68.45" customHeight="1">
      <c r="A25" s="29" t="s">
        <v>32</v>
      </c>
      <c r="B25" s="32" t="s">
        <v>83</v>
      </c>
      <c r="C25" s="33" t="s">
        <v>98</v>
      </c>
      <c r="D25" s="27" t="s">
        <v>47</v>
      </c>
      <c r="E25" s="27">
        <v>46</v>
      </c>
      <c r="F25" s="27">
        <v>46</v>
      </c>
      <c r="G25" s="35">
        <v>46</v>
      </c>
      <c r="H25" s="35">
        <v>46</v>
      </c>
      <c r="I25" s="35">
        <v>46</v>
      </c>
      <c r="J25" s="35">
        <v>46</v>
      </c>
    </row>
    <row r="26" spans="1:10" ht="43.5" customHeight="1">
      <c r="A26" s="5" t="s">
        <v>34</v>
      </c>
      <c r="B26" s="19" t="s">
        <v>33</v>
      </c>
      <c r="C26" s="20"/>
      <c r="D26" s="20"/>
      <c r="E26" s="22">
        <f>E29+E31</f>
        <v>107.2</v>
      </c>
      <c r="F26" s="22">
        <f t="shared" ref="F26:J26" si="3">F29+F31</f>
        <v>107.2</v>
      </c>
      <c r="G26" s="22">
        <f t="shared" si="3"/>
        <v>107.2</v>
      </c>
      <c r="H26" s="22">
        <f t="shared" si="3"/>
        <v>107.2</v>
      </c>
      <c r="I26" s="22">
        <f t="shared" si="3"/>
        <v>107.2</v>
      </c>
      <c r="J26" s="22">
        <f t="shared" si="3"/>
        <v>107.2</v>
      </c>
    </row>
    <row r="27" spans="1:10" ht="51" customHeight="1">
      <c r="A27" s="30" t="s">
        <v>35</v>
      </c>
      <c r="B27" s="32" t="s">
        <v>87</v>
      </c>
      <c r="C27" s="34" t="s">
        <v>93</v>
      </c>
      <c r="D27" s="28" t="s">
        <v>85</v>
      </c>
      <c r="E27" s="16">
        <v>0</v>
      </c>
      <c r="F27" s="16">
        <v>0</v>
      </c>
      <c r="G27" s="35">
        <v>0</v>
      </c>
      <c r="H27" s="35">
        <v>0</v>
      </c>
      <c r="I27" s="35">
        <v>0</v>
      </c>
      <c r="J27" s="35">
        <v>0</v>
      </c>
    </row>
    <row r="28" spans="1:10" ht="60" customHeight="1">
      <c r="A28" s="41" t="s">
        <v>36</v>
      </c>
      <c r="B28" s="47" t="s">
        <v>4</v>
      </c>
      <c r="C28" s="10" t="s">
        <v>60</v>
      </c>
      <c r="D28" s="5" t="s">
        <v>46</v>
      </c>
      <c r="E28" s="16">
        <v>122</v>
      </c>
      <c r="F28" s="16">
        <v>122</v>
      </c>
      <c r="G28" s="35">
        <v>122</v>
      </c>
      <c r="H28" s="35">
        <v>122</v>
      </c>
      <c r="I28" s="35">
        <v>122</v>
      </c>
      <c r="J28" s="35">
        <v>122</v>
      </c>
    </row>
    <row r="29" spans="1:10" ht="37.5">
      <c r="A29" s="41"/>
      <c r="B29" s="47"/>
      <c r="C29" s="10" t="s">
        <v>57</v>
      </c>
      <c r="D29" s="5" t="s">
        <v>45</v>
      </c>
      <c r="E29" s="24">
        <v>76.2</v>
      </c>
      <c r="F29" s="24">
        <v>76.2</v>
      </c>
      <c r="G29" s="24">
        <v>76.2</v>
      </c>
      <c r="H29" s="24">
        <v>76.2</v>
      </c>
      <c r="I29" s="24">
        <v>76.2</v>
      </c>
      <c r="J29" s="24">
        <v>76.2</v>
      </c>
    </row>
    <row r="30" spans="1:10" ht="42.6" customHeight="1">
      <c r="A30" s="41"/>
      <c r="B30" s="47"/>
      <c r="C30" s="10" t="s">
        <v>59</v>
      </c>
      <c r="D30" s="5" t="s">
        <v>46</v>
      </c>
      <c r="E30" s="16">
        <v>98</v>
      </c>
      <c r="F30" s="16">
        <v>98</v>
      </c>
      <c r="G30" s="35">
        <v>98</v>
      </c>
      <c r="H30" s="35">
        <v>98</v>
      </c>
      <c r="I30" s="35">
        <v>98</v>
      </c>
      <c r="J30" s="35">
        <v>98</v>
      </c>
    </row>
    <row r="31" spans="1:10" ht="42" customHeight="1">
      <c r="A31" s="41"/>
      <c r="B31" s="47"/>
      <c r="C31" s="10" t="s">
        <v>58</v>
      </c>
      <c r="D31" s="5" t="s">
        <v>45</v>
      </c>
      <c r="E31" s="25">
        <v>31</v>
      </c>
      <c r="F31" s="25">
        <v>31</v>
      </c>
      <c r="G31" s="25">
        <v>31</v>
      </c>
      <c r="H31" s="25">
        <v>31</v>
      </c>
      <c r="I31" s="25">
        <v>31</v>
      </c>
      <c r="J31" s="25">
        <v>31</v>
      </c>
    </row>
    <row r="32" spans="1:10" ht="36" customHeight="1">
      <c r="A32" s="5" t="s">
        <v>37</v>
      </c>
      <c r="B32" s="19" t="s">
        <v>38</v>
      </c>
      <c r="C32" s="20"/>
      <c r="D32" s="20"/>
      <c r="E32" s="22">
        <f>E34+E36+E38+E40+E41+E43+E44</f>
        <v>3394.8</v>
      </c>
      <c r="F32" s="22">
        <f t="shared" ref="F32:J32" si="4">F34+F36+F38+F40+F41+F43+F44</f>
        <v>3394.8</v>
      </c>
      <c r="G32" s="22">
        <f t="shared" si="4"/>
        <v>1192.8</v>
      </c>
      <c r="H32" s="22">
        <f t="shared" si="4"/>
        <v>1192.8</v>
      </c>
      <c r="I32" s="22">
        <f t="shared" si="4"/>
        <v>1159.8</v>
      </c>
      <c r="J32" s="22">
        <f t="shared" si="4"/>
        <v>1159.8</v>
      </c>
    </row>
    <row r="33" spans="1:10" ht="75" customHeight="1">
      <c r="A33" s="41" t="s">
        <v>39</v>
      </c>
      <c r="B33" s="46" t="s">
        <v>88</v>
      </c>
      <c r="C33" s="10" t="s">
        <v>89</v>
      </c>
      <c r="D33" s="5" t="s">
        <v>46</v>
      </c>
      <c r="E33" s="16">
        <v>6</v>
      </c>
      <c r="F33" s="16">
        <v>6</v>
      </c>
      <c r="G33" s="35">
        <v>6</v>
      </c>
      <c r="H33" s="35">
        <v>6</v>
      </c>
      <c r="I33" s="35">
        <v>3</v>
      </c>
      <c r="J33" s="35">
        <v>3</v>
      </c>
    </row>
    <row r="34" spans="1:10" ht="102" customHeight="1">
      <c r="A34" s="41"/>
      <c r="B34" s="46"/>
      <c r="C34" s="10" t="s">
        <v>90</v>
      </c>
      <c r="D34" s="5" t="s">
        <v>45</v>
      </c>
      <c r="E34" s="16">
        <v>0</v>
      </c>
      <c r="F34" s="16">
        <v>0</v>
      </c>
      <c r="G34" s="35">
        <v>0</v>
      </c>
      <c r="H34" s="35">
        <v>0</v>
      </c>
      <c r="I34" s="35">
        <v>0</v>
      </c>
      <c r="J34" s="35">
        <v>0</v>
      </c>
    </row>
    <row r="35" spans="1:10" ht="55.9" customHeight="1">
      <c r="A35" s="41" t="s">
        <v>40</v>
      </c>
      <c r="B35" s="46" t="s">
        <v>10</v>
      </c>
      <c r="C35" s="10" t="s">
        <v>15</v>
      </c>
      <c r="D35" s="5" t="s">
        <v>46</v>
      </c>
      <c r="E35" s="16">
        <v>170</v>
      </c>
      <c r="F35" s="16">
        <v>170</v>
      </c>
      <c r="G35" s="35">
        <v>170</v>
      </c>
      <c r="H35" s="35">
        <v>170</v>
      </c>
      <c r="I35" s="35">
        <v>170</v>
      </c>
      <c r="J35" s="35">
        <v>170</v>
      </c>
    </row>
    <row r="36" spans="1:10" ht="75">
      <c r="A36" s="41"/>
      <c r="B36" s="46"/>
      <c r="C36" s="11" t="s">
        <v>61</v>
      </c>
      <c r="D36" s="5" t="s">
        <v>45</v>
      </c>
      <c r="E36" s="25">
        <v>1000</v>
      </c>
      <c r="F36" s="25">
        <v>1000</v>
      </c>
      <c r="G36" s="25">
        <v>1000</v>
      </c>
      <c r="H36" s="25">
        <v>1000</v>
      </c>
      <c r="I36" s="25">
        <v>1000</v>
      </c>
      <c r="J36" s="25">
        <v>1000</v>
      </c>
    </row>
    <row r="37" spans="1:10" ht="56.25">
      <c r="A37" s="41" t="s">
        <v>41</v>
      </c>
      <c r="B37" s="46" t="s">
        <v>65</v>
      </c>
      <c r="C37" s="11" t="s">
        <v>70</v>
      </c>
      <c r="D37" s="5" t="s">
        <v>46</v>
      </c>
      <c r="E37" s="16">
        <v>3</v>
      </c>
      <c r="F37" s="16">
        <v>3</v>
      </c>
      <c r="G37" s="35">
        <v>3</v>
      </c>
      <c r="H37" s="35">
        <v>3</v>
      </c>
      <c r="I37" s="35">
        <v>3</v>
      </c>
      <c r="J37" s="35">
        <v>3</v>
      </c>
    </row>
    <row r="38" spans="1:10" ht="59.45" customHeight="1">
      <c r="A38" s="41"/>
      <c r="B38" s="46"/>
      <c r="C38" s="33" t="s">
        <v>91</v>
      </c>
      <c r="D38" s="5" t="s">
        <v>45</v>
      </c>
      <c r="E38" s="16">
        <v>2350</v>
      </c>
      <c r="F38" s="16">
        <v>2350</v>
      </c>
      <c r="G38" s="35">
        <v>148</v>
      </c>
      <c r="H38" s="35">
        <v>148</v>
      </c>
      <c r="I38" s="35">
        <v>115</v>
      </c>
      <c r="J38" s="35">
        <v>115</v>
      </c>
    </row>
    <row r="39" spans="1:10" ht="37.5">
      <c r="A39" s="41" t="s">
        <v>42</v>
      </c>
      <c r="B39" s="47" t="s">
        <v>5</v>
      </c>
      <c r="C39" s="10" t="s">
        <v>11</v>
      </c>
      <c r="D39" s="5" t="s">
        <v>46</v>
      </c>
      <c r="E39" s="25">
        <v>10</v>
      </c>
      <c r="F39" s="25">
        <v>10</v>
      </c>
      <c r="G39" s="25">
        <v>10</v>
      </c>
      <c r="H39" s="25">
        <v>10</v>
      </c>
      <c r="I39" s="25">
        <v>10</v>
      </c>
      <c r="J39" s="25">
        <v>10</v>
      </c>
    </row>
    <row r="40" spans="1:10" ht="37.5">
      <c r="A40" s="41"/>
      <c r="B40" s="47"/>
      <c r="C40" s="11" t="s">
        <v>62</v>
      </c>
      <c r="D40" s="5" t="s">
        <v>45</v>
      </c>
      <c r="E40" s="16">
        <v>4.8</v>
      </c>
      <c r="F40" s="16">
        <v>4.8</v>
      </c>
      <c r="G40" s="35">
        <v>4.8</v>
      </c>
      <c r="H40" s="35">
        <v>4.8</v>
      </c>
      <c r="I40" s="35">
        <v>4.8</v>
      </c>
      <c r="J40" s="35">
        <v>4.8</v>
      </c>
    </row>
    <row r="41" spans="1:10" ht="56.25">
      <c r="A41" s="41"/>
      <c r="B41" s="47"/>
      <c r="C41" s="10" t="s">
        <v>12</v>
      </c>
      <c r="D41" s="5" t="s">
        <v>45</v>
      </c>
      <c r="E41" s="25">
        <v>10</v>
      </c>
      <c r="F41" s="25">
        <v>10</v>
      </c>
      <c r="G41" s="25">
        <v>10</v>
      </c>
      <c r="H41" s="25">
        <v>10</v>
      </c>
      <c r="I41" s="25">
        <v>10</v>
      </c>
      <c r="J41" s="25">
        <v>10</v>
      </c>
    </row>
    <row r="42" spans="1:10" ht="37.5">
      <c r="A42" s="41" t="s">
        <v>43</v>
      </c>
      <c r="B42" s="46" t="s">
        <v>69</v>
      </c>
      <c r="C42" s="10" t="s">
        <v>13</v>
      </c>
      <c r="D42" s="5" t="s">
        <v>46</v>
      </c>
      <c r="E42" s="16">
        <v>1</v>
      </c>
      <c r="F42" s="16">
        <v>1</v>
      </c>
      <c r="G42" s="35">
        <v>1</v>
      </c>
      <c r="H42" s="35">
        <v>1</v>
      </c>
      <c r="I42" s="35">
        <v>1</v>
      </c>
      <c r="J42" s="35">
        <v>1</v>
      </c>
    </row>
    <row r="43" spans="1:10" ht="68.45" customHeight="1">
      <c r="A43" s="41"/>
      <c r="B43" s="46"/>
      <c r="C43" s="10" t="s">
        <v>14</v>
      </c>
      <c r="D43" s="5" t="s">
        <v>45</v>
      </c>
      <c r="E43" s="16">
        <v>0</v>
      </c>
      <c r="F43" s="16">
        <v>0</v>
      </c>
      <c r="G43" s="35">
        <v>0</v>
      </c>
      <c r="H43" s="35">
        <v>0</v>
      </c>
      <c r="I43" s="35">
        <v>0</v>
      </c>
      <c r="J43" s="35">
        <v>0</v>
      </c>
    </row>
    <row r="44" spans="1:10" ht="55.9" customHeight="1">
      <c r="A44" s="5" t="s">
        <v>44</v>
      </c>
      <c r="B44" s="31" t="s">
        <v>94</v>
      </c>
      <c r="C44" s="10" t="s">
        <v>99</v>
      </c>
      <c r="D44" s="5" t="s">
        <v>45</v>
      </c>
      <c r="E44" s="16">
        <v>30</v>
      </c>
      <c r="F44" s="16">
        <v>30</v>
      </c>
      <c r="G44" s="35">
        <v>30</v>
      </c>
      <c r="H44" s="35">
        <v>30</v>
      </c>
      <c r="I44" s="35">
        <v>30</v>
      </c>
      <c r="J44" s="35">
        <v>30</v>
      </c>
    </row>
    <row r="45" spans="1:10" ht="78" customHeight="1">
      <c r="A45" s="8" t="s">
        <v>63</v>
      </c>
      <c r="B45" s="9" t="s">
        <v>6</v>
      </c>
      <c r="C45" s="11" t="s">
        <v>72</v>
      </c>
      <c r="D45" s="5" t="s">
        <v>45</v>
      </c>
      <c r="E45" s="16">
        <v>0</v>
      </c>
      <c r="F45" s="16">
        <v>0</v>
      </c>
      <c r="G45" s="35">
        <v>0</v>
      </c>
      <c r="H45" s="35">
        <v>0</v>
      </c>
      <c r="I45" s="35">
        <v>0</v>
      </c>
      <c r="J45" s="35">
        <v>0</v>
      </c>
    </row>
    <row r="46" spans="1:10">
      <c r="A46" s="45" t="s">
        <v>64</v>
      </c>
      <c r="B46" s="44" t="s">
        <v>73</v>
      </c>
      <c r="C46" s="11" t="s">
        <v>66</v>
      </c>
      <c r="D46" s="12" t="s">
        <v>46</v>
      </c>
      <c r="E46" s="16">
        <v>0</v>
      </c>
      <c r="F46" s="16">
        <v>0</v>
      </c>
      <c r="G46" s="35">
        <v>0</v>
      </c>
      <c r="H46" s="35">
        <v>0</v>
      </c>
      <c r="I46" s="35">
        <v>0</v>
      </c>
      <c r="J46" s="35">
        <v>0</v>
      </c>
    </row>
    <row r="47" spans="1:10" ht="56.25" customHeight="1">
      <c r="A47" s="45"/>
      <c r="B47" s="44"/>
      <c r="C47" s="10" t="s">
        <v>67</v>
      </c>
      <c r="D47" s="12" t="s">
        <v>45</v>
      </c>
      <c r="E47" s="16">
        <v>0</v>
      </c>
      <c r="F47" s="16">
        <v>0</v>
      </c>
      <c r="G47" s="35">
        <v>0</v>
      </c>
      <c r="H47" s="35">
        <v>0</v>
      </c>
      <c r="I47" s="35">
        <v>0</v>
      </c>
      <c r="J47" s="35">
        <v>0</v>
      </c>
    </row>
    <row r="48" spans="1:10" s="15" customFormat="1" ht="20.25">
      <c r="A48" s="48" t="s">
        <v>76</v>
      </c>
      <c r="B48" s="49"/>
      <c r="C48" s="50"/>
      <c r="D48" s="14" t="s">
        <v>45</v>
      </c>
      <c r="E48" s="21">
        <f>E47+E45+E32+E26+E21+E13+E6</f>
        <v>20710</v>
      </c>
      <c r="F48" s="21">
        <f t="shared" ref="F48:J48" si="5">F47+F45+F32+F26+F21+F13+F6</f>
        <v>13029</v>
      </c>
      <c r="G48" s="21">
        <f t="shared" si="5"/>
        <v>18508</v>
      </c>
      <c r="H48" s="21">
        <f t="shared" si="5"/>
        <v>10827</v>
      </c>
      <c r="I48" s="21">
        <f t="shared" si="5"/>
        <v>18475</v>
      </c>
      <c r="J48" s="21">
        <f t="shared" si="5"/>
        <v>10794</v>
      </c>
    </row>
    <row r="49" spans="5:5">
      <c r="E49" s="3">
        <v>5</v>
      </c>
    </row>
  </sheetData>
  <protectedRanges>
    <protectedRange sqref="B33:C47" name="Диапазон6"/>
    <protectedRange sqref="B27:C31" name="Диапазон5"/>
    <protectedRange sqref="B22:C24" name="Диапазон4"/>
    <protectedRange sqref="A16:C20 A25:C25" name="Диапазон3"/>
    <protectedRange sqref="B14:C15" name="Диапазон2"/>
    <protectedRange sqref="C7:C12 B7:B11" name="Диапазон1"/>
  </protectedRanges>
  <mergeCells count="37">
    <mergeCell ref="A48:C48"/>
    <mergeCell ref="C3:C5"/>
    <mergeCell ref="B3:B5"/>
    <mergeCell ref="E3:F3"/>
    <mergeCell ref="G3:H3"/>
    <mergeCell ref="G4:H4"/>
    <mergeCell ref="B28:B31"/>
    <mergeCell ref="A28:A31"/>
    <mergeCell ref="B33:B34"/>
    <mergeCell ref="A23:A24"/>
    <mergeCell ref="A33:A34"/>
    <mergeCell ref="A14:A15"/>
    <mergeCell ref="B19:B20"/>
    <mergeCell ref="B16:B18"/>
    <mergeCell ref="B23:B24"/>
    <mergeCell ref="A16:A18"/>
    <mergeCell ref="A3:A5"/>
    <mergeCell ref="A19:A20"/>
    <mergeCell ref="A2:J2"/>
    <mergeCell ref="B46:B47"/>
    <mergeCell ref="A46:A47"/>
    <mergeCell ref="B42:B43"/>
    <mergeCell ref="B35:B36"/>
    <mergeCell ref="B37:B38"/>
    <mergeCell ref="A37:A38"/>
    <mergeCell ref="A42:A43"/>
    <mergeCell ref="B39:B41"/>
    <mergeCell ref="A39:A41"/>
    <mergeCell ref="A35:A36"/>
    <mergeCell ref="I3:J3"/>
    <mergeCell ref="I4:J4"/>
    <mergeCell ref="A8:A10"/>
    <mergeCell ref="H1:J1"/>
    <mergeCell ref="B14:B15"/>
    <mergeCell ref="E4:F4"/>
    <mergeCell ref="B8:B10"/>
    <mergeCell ref="D3:D5"/>
  </mergeCells>
  <pageMargins left="0.35433070866141736" right="0.15748031496062992" top="0.31496062992125984" bottom="0.15748031496062992" header="0.35433070866141736" footer="0.15748031496062992"/>
  <pageSetup paperSize="9" scale="48" fitToHeight="4" orientation="landscape" horizontalDpi="180" verticalDpi="180" r:id="rId1"/>
  <rowBreaks count="3" manualBreakCount="3">
    <brk id="17" max="9" man="1"/>
    <brk id="31" max="9" man="1"/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Лист1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2021-04-29T08:43:11Z</dcterms:modified>
</cp:coreProperties>
</file>